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5"/>
  </bookViews>
  <sheets>
    <sheet name="APRIL-17-18" sheetId="33" r:id="rId1"/>
    <sheet name="TAB" sheetId="57" r:id="rId2"/>
    <sheet name="INJ" sheetId="58" r:id="rId3"/>
    <sheet name="HNS" sheetId="59" r:id="rId4"/>
    <sheet name="SUT" sheetId="60" r:id="rId5"/>
    <sheet name="IV" sheetId="61" r:id="rId6"/>
    <sheet name="CHEM" sheetId="62" state="hidden" r:id="rId7"/>
  </sheets>
  <definedNames>
    <definedName name="_xlnm._FilterDatabase" localSheetId="0" hidden="1">'APRIL-17-18'!$A$91:$FH$91</definedName>
    <definedName name="_xlnm.Print_Titles" localSheetId="3">HNS!$4:$4</definedName>
    <definedName name="_xlnm.Print_Titles" localSheetId="1">TAB!$4:$4</definedName>
  </definedNames>
  <calcPr calcId="124519"/>
</workbook>
</file>

<file path=xl/calcChain.xml><?xml version="1.0" encoding="utf-8"?>
<calcChain xmlns="http://schemas.openxmlformats.org/spreadsheetml/2006/main">
  <c r="G13" i="61"/>
  <c r="G12"/>
  <c r="G11"/>
  <c r="G10"/>
  <c r="G9"/>
  <c r="G8"/>
  <c r="G7"/>
  <c r="G6"/>
  <c r="BI307" i="33" l="1"/>
  <c r="AG307"/>
  <c r="BJ307" s="1"/>
  <c r="AF307"/>
  <c r="BI241" l="1"/>
  <c r="AF241"/>
  <c r="AG241"/>
  <c r="BJ241" s="1"/>
  <c r="BI168"/>
  <c r="AF168"/>
  <c r="AG168"/>
  <c r="BJ168" s="1"/>
  <c r="BI176" l="1"/>
  <c r="AF176"/>
  <c r="AG176"/>
  <c r="BJ176" s="1"/>
  <c r="BI221" l="1"/>
  <c r="AF221"/>
  <c r="AG221"/>
  <c r="BJ221" s="1"/>
  <c r="BI219" l="1"/>
  <c r="AF219"/>
  <c r="AG219"/>
  <c r="BJ219" s="1"/>
  <c r="BI104"/>
  <c r="AF104"/>
  <c r="AG104"/>
  <c r="BJ104" s="1"/>
  <c r="BI12"/>
  <c r="AF12"/>
  <c r="AG12"/>
  <c r="BJ12" s="1"/>
  <c r="BI54"/>
  <c r="AF54"/>
  <c r="AG54"/>
  <c r="BJ54" s="1"/>
  <c r="BI107" l="1"/>
  <c r="AF107"/>
  <c r="AG107"/>
  <c r="BJ107" s="1"/>
  <c r="BI61"/>
  <c r="AF61"/>
  <c r="AG61"/>
  <c r="BJ61" s="1"/>
  <c r="BI46"/>
  <c r="AF46"/>
  <c r="AG46"/>
  <c r="BJ46" s="1"/>
  <c r="BI37"/>
  <c r="AF37"/>
  <c r="AG37"/>
  <c r="BJ37" s="1"/>
  <c r="BI13"/>
  <c r="AF13"/>
  <c r="AG13"/>
  <c r="BJ13" s="1"/>
  <c r="BI11"/>
  <c r="AF11"/>
  <c r="AG11"/>
  <c r="BJ11" s="1"/>
  <c r="BI263"/>
  <c r="AF263"/>
  <c r="AG263"/>
  <c r="BJ263" s="1"/>
  <c r="AF167"/>
  <c r="AG167"/>
  <c r="BI167"/>
  <c r="BJ167"/>
  <c r="BI142"/>
  <c r="AF142"/>
  <c r="AG142"/>
  <c r="BJ142" s="1"/>
  <c r="BI312"/>
  <c r="BI313"/>
  <c r="BI314"/>
  <c r="BI315"/>
  <c r="AF312"/>
  <c r="AG312"/>
  <c r="BJ312" s="1"/>
  <c r="AF313"/>
  <c r="AG313"/>
  <c r="BJ313" s="1"/>
  <c r="AF314"/>
  <c r="AG314"/>
  <c r="BJ314" s="1"/>
  <c r="AF315"/>
  <c r="AG315"/>
  <c r="BJ315" s="1"/>
  <c r="BI311"/>
  <c r="AF311"/>
  <c r="AG311"/>
  <c r="BJ311" s="1"/>
  <c r="BI310"/>
  <c r="AF310"/>
  <c r="AG310"/>
  <c r="BJ310" s="1"/>
  <c r="BI441"/>
  <c r="BI442"/>
  <c r="AF441"/>
  <c r="AG441"/>
  <c r="BJ441" s="1"/>
  <c r="AF442"/>
  <c r="AG442"/>
  <c r="BJ442" s="1"/>
  <c r="BI373"/>
  <c r="AF373"/>
  <c r="AG373"/>
  <c r="BJ373" s="1"/>
  <c r="BI117"/>
  <c r="AG117"/>
  <c r="BJ117" s="1"/>
  <c r="BI401"/>
  <c r="AF401"/>
  <c r="AG401"/>
  <c r="BJ401" s="1"/>
  <c r="BI385"/>
  <c r="BI386"/>
  <c r="BI387"/>
  <c r="BI388"/>
  <c r="BI389"/>
  <c r="AF389"/>
  <c r="AG389"/>
  <c r="BJ389" s="1"/>
  <c r="AF388"/>
  <c r="AG388"/>
  <c r="BJ388" s="1"/>
  <c r="AF387"/>
  <c r="AG387"/>
  <c r="BJ387" s="1"/>
  <c r="AF386"/>
  <c r="AG386"/>
  <c r="BJ386" s="1"/>
  <c r="AF385"/>
  <c r="AG385"/>
  <c r="BJ385" s="1"/>
  <c r="BI410"/>
  <c r="AF410"/>
  <c r="AG410"/>
  <c r="BJ410" s="1"/>
  <c r="BI399"/>
  <c r="BI400"/>
  <c r="AF399"/>
  <c r="AG399"/>
  <c r="BJ399" s="1"/>
  <c r="AF400"/>
  <c r="AG400"/>
  <c r="BJ400" s="1"/>
  <c r="BI396"/>
  <c r="AF396"/>
  <c r="AG396"/>
  <c r="BJ396" s="1"/>
  <c r="BI383"/>
  <c r="BI384"/>
  <c r="AF384"/>
  <c r="AG384"/>
  <c r="BJ384" s="1"/>
  <c r="AF383"/>
  <c r="AG383"/>
  <c r="BJ383" s="1"/>
  <c r="BI428"/>
  <c r="BI429"/>
  <c r="AF429"/>
  <c r="AG429"/>
  <c r="BJ429" s="1"/>
  <c r="AF428"/>
  <c r="AG428"/>
  <c r="BJ428" s="1"/>
  <c r="BI423"/>
  <c r="BI424"/>
  <c r="AF422"/>
  <c r="AG422"/>
  <c r="AF423"/>
  <c r="AG423"/>
  <c r="BJ423" s="1"/>
  <c r="AF424"/>
  <c r="AG424"/>
  <c r="BJ424" s="1"/>
  <c r="BI412"/>
  <c r="BI413"/>
  <c r="AF412"/>
  <c r="AG412"/>
  <c r="BJ412" s="1"/>
  <c r="AF413"/>
  <c r="AG413"/>
  <c r="BJ413" s="1"/>
  <c r="BI381"/>
  <c r="BI382"/>
  <c r="AF381"/>
  <c r="AG381"/>
  <c r="BJ381" s="1"/>
  <c r="AF382"/>
  <c r="AG382"/>
  <c r="BJ382" s="1"/>
  <c r="BI427"/>
  <c r="AF427"/>
  <c r="AG427"/>
  <c r="BJ427" s="1"/>
  <c r="BI440"/>
  <c r="AF440"/>
  <c r="AG440"/>
  <c r="BJ440" s="1"/>
  <c r="BI380"/>
  <c r="AF380"/>
  <c r="AG380"/>
  <c r="BJ380" s="1"/>
  <c r="BI368"/>
  <c r="BI369"/>
  <c r="BI370"/>
  <c r="BI371"/>
  <c r="BI372"/>
  <c r="AF368"/>
  <c r="AG368"/>
  <c r="BJ368" s="1"/>
  <c r="AF369"/>
  <c r="AG369"/>
  <c r="BJ369" s="1"/>
  <c r="AF370"/>
  <c r="AG370"/>
  <c r="BJ370" s="1"/>
  <c r="AF371"/>
  <c r="AG371"/>
  <c r="BJ371" s="1"/>
  <c r="AF372"/>
  <c r="AG372"/>
  <c r="BJ372" s="1"/>
  <c r="BI378"/>
  <c r="BI379"/>
  <c r="AF378"/>
  <c r="AG378"/>
  <c r="BJ378" s="1"/>
  <c r="AF379"/>
  <c r="AG379"/>
  <c r="BJ379" s="1"/>
  <c r="BI367"/>
  <c r="AF367"/>
  <c r="AG367"/>
  <c r="BJ367" s="1"/>
  <c r="BI438"/>
  <c r="BI439"/>
  <c r="AF438"/>
  <c r="AG438"/>
  <c r="BJ438" s="1"/>
  <c r="AF439"/>
  <c r="AG439"/>
  <c r="BJ439" s="1"/>
  <c r="BI366"/>
  <c r="AF366"/>
  <c r="AG366"/>
  <c r="BJ366" s="1"/>
  <c r="BI365"/>
  <c r="AF365"/>
  <c r="AG365"/>
  <c r="BJ365" s="1"/>
  <c r="BI390"/>
  <c r="AG390"/>
  <c r="BJ390" s="1"/>
  <c r="AF390"/>
  <c r="BI199" l="1"/>
  <c r="AF199"/>
  <c r="AG199"/>
  <c r="BJ199" s="1"/>
  <c r="BI264"/>
  <c r="AF264"/>
  <c r="AG264"/>
  <c r="BJ264" s="1"/>
  <c r="BI51"/>
  <c r="AF51"/>
  <c r="AG51"/>
  <c r="BJ51" s="1"/>
  <c r="AF52"/>
  <c r="AG52"/>
  <c r="AF50"/>
  <c r="AG50"/>
  <c r="BI156"/>
  <c r="AF156"/>
  <c r="AG156"/>
  <c r="BJ156" s="1"/>
  <c r="BI398"/>
  <c r="AF398"/>
  <c r="AG398"/>
  <c r="BJ398" s="1"/>
  <c r="BI422"/>
  <c r="BJ422"/>
  <c r="BI143"/>
  <c r="AF143"/>
  <c r="AG143"/>
  <c r="BJ143" s="1"/>
  <c r="BI309"/>
  <c r="AF309"/>
  <c r="AG309"/>
  <c r="BJ309" s="1"/>
  <c r="BI308"/>
  <c r="AF308"/>
  <c r="AG308"/>
  <c r="BJ308" s="1"/>
  <c r="BI433"/>
  <c r="AF433"/>
  <c r="AG433"/>
  <c r="BJ433" s="1"/>
  <c r="BI364"/>
  <c r="AF364"/>
  <c r="AG364"/>
  <c r="BJ364" s="1"/>
  <c r="BI418"/>
  <c r="AF418"/>
  <c r="AG418"/>
  <c r="BJ418" s="1"/>
  <c r="BI435"/>
  <c r="AF435"/>
  <c r="AG435"/>
  <c r="BJ435" s="1"/>
  <c r="BI306"/>
  <c r="AF306"/>
  <c r="AG306"/>
  <c r="BJ306" s="1"/>
  <c r="BI297"/>
  <c r="BI298"/>
  <c r="BI299"/>
  <c r="BI300"/>
  <c r="BI301"/>
  <c r="BI302"/>
  <c r="BI303"/>
  <c r="BI304"/>
  <c r="BI305"/>
  <c r="AF297"/>
  <c r="AG297"/>
  <c r="BJ297" s="1"/>
  <c r="AF298"/>
  <c r="AG298"/>
  <c r="BJ298" s="1"/>
  <c r="AF299"/>
  <c r="AG299"/>
  <c r="BJ299" s="1"/>
  <c r="AF300"/>
  <c r="AG300"/>
  <c r="BJ300" s="1"/>
  <c r="AF301"/>
  <c r="AG301"/>
  <c r="BJ301" s="1"/>
  <c r="AF302"/>
  <c r="AG302"/>
  <c r="BJ302" s="1"/>
  <c r="AF303"/>
  <c r="AG303"/>
  <c r="BJ303" s="1"/>
  <c r="AF304"/>
  <c r="AG304"/>
  <c r="BJ304" s="1"/>
  <c r="AF305"/>
  <c r="AG305"/>
  <c r="BJ305" s="1"/>
  <c r="BI296"/>
  <c r="AF296"/>
  <c r="AG296"/>
  <c r="BJ296" s="1"/>
  <c r="BI290"/>
  <c r="AG290"/>
  <c r="BJ290" s="1"/>
  <c r="AF290"/>
  <c r="BI288"/>
  <c r="AG288"/>
  <c r="BJ288" s="1"/>
  <c r="AF288"/>
  <c r="BI285"/>
  <c r="AF285"/>
  <c r="AG285"/>
  <c r="BJ285" s="1"/>
  <c r="BI277"/>
  <c r="BI279"/>
  <c r="AF277"/>
  <c r="AG277"/>
  <c r="BJ277" s="1"/>
  <c r="AF279"/>
  <c r="AG279"/>
  <c r="BJ279" s="1"/>
  <c r="BI157" l="1"/>
  <c r="AF157"/>
  <c r="AG157"/>
  <c r="BJ157" s="1"/>
  <c r="BI65"/>
  <c r="AF65"/>
  <c r="AG65"/>
  <c r="BJ65" s="1"/>
  <c r="AF352" l="1"/>
  <c r="AG352"/>
  <c r="AF353"/>
  <c r="AG353"/>
  <c r="BJ353" s="1"/>
  <c r="AF354"/>
  <c r="AG354"/>
  <c r="BJ354" s="1"/>
  <c r="AF355"/>
  <c r="AG355"/>
  <c r="BJ355" s="1"/>
  <c r="AF356"/>
  <c r="AG356"/>
  <c r="AF357"/>
  <c r="AG357"/>
  <c r="BJ357" s="1"/>
  <c r="AF358"/>
  <c r="AG358"/>
  <c r="BJ358" s="1"/>
  <c r="AF359"/>
  <c r="AG359"/>
  <c r="BJ359" s="1"/>
  <c r="AF360"/>
  <c r="AG360"/>
  <c r="BJ360" s="1"/>
  <c r="AF361"/>
  <c r="AG361"/>
  <c r="BJ361" s="1"/>
  <c r="AF362"/>
  <c r="AG362"/>
  <c r="BJ362" s="1"/>
  <c r="AF363"/>
  <c r="AG363"/>
  <c r="BJ363" s="1"/>
  <c r="AF374"/>
  <c r="AG374"/>
  <c r="BJ374" s="1"/>
  <c r="AF375"/>
  <c r="AG375"/>
  <c r="BJ375" s="1"/>
  <c r="AF376"/>
  <c r="AG376"/>
  <c r="BJ376" s="1"/>
  <c r="AF377"/>
  <c r="AG377"/>
  <c r="BJ377" s="1"/>
  <c r="AF391"/>
  <c r="AG391"/>
  <c r="BJ391" s="1"/>
  <c r="AF392"/>
  <c r="AG392"/>
  <c r="BJ392" s="1"/>
  <c r="AF393"/>
  <c r="AG393"/>
  <c r="BJ393" s="1"/>
  <c r="AF394"/>
  <c r="AG394"/>
  <c r="BJ394" s="1"/>
  <c r="AF395"/>
  <c r="AG395"/>
  <c r="BJ395" s="1"/>
  <c r="AF447"/>
  <c r="AG447"/>
  <c r="AF397"/>
  <c r="AG397"/>
  <c r="BJ397" s="1"/>
  <c r="AF402"/>
  <c r="AG402"/>
  <c r="BJ402" s="1"/>
  <c r="AF403"/>
  <c r="AG403"/>
  <c r="BJ403" s="1"/>
  <c r="AF404"/>
  <c r="AG404"/>
  <c r="BJ404" s="1"/>
  <c r="AF405"/>
  <c r="AG405"/>
  <c r="BJ405" s="1"/>
  <c r="AF406"/>
  <c r="AG406"/>
  <c r="BJ406" s="1"/>
  <c r="AF407"/>
  <c r="AG407"/>
  <c r="BJ407" s="1"/>
  <c r="AF408"/>
  <c r="AG408"/>
  <c r="BJ408" s="1"/>
  <c r="BI352"/>
  <c r="BI353"/>
  <c r="BI354"/>
  <c r="BI355"/>
  <c r="BI356"/>
  <c r="BI341"/>
  <c r="BI342"/>
  <c r="BI343"/>
  <c r="BI344"/>
  <c r="BI345"/>
  <c r="BI346"/>
  <c r="BI347"/>
  <c r="BI348"/>
  <c r="BI349"/>
  <c r="BI350"/>
  <c r="BI351"/>
  <c r="BI357"/>
  <c r="BI358"/>
  <c r="BI359"/>
  <c r="BI360"/>
  <c r="BI361"/>
  <c r="BI362"/>
  <c r="BI363"/>
  <c r="BI374"/>
  <c r="BI375"/>
  <c r="BI376"/>
  <c r="BI377"/>
  <c r="BI391"/>
  <c r="BI392"/>
  <c r="BI393"/>
  <c r="BI394"/>
  <c r="BI395"/>
  <c r="BI447"/>
  <c r="BJ447"/>
  <c r="BI397"/>
  <c r="BI402"/>
  <c r="BI403"/>
  <c r="BI404"/>
  <c r="BI405"/>
  <c r="BI406"/>
  <c r="BI407"/>
  <c r="BI408"/>
  <c r="BI409"/>
  <c r="BI448"/>
  <c r="BI411"/>
  <c r="BI414"/>
  <c r="BI415"/>
  <c r="BI416"/>
  <c r="BI417"/>
  <c r="BI419"/>
  <c r="BI420"/>
  <c r="BI421"/>
  <c r="AF341"/>
  <c r="AG341"/>
  <c r="AF342"/>
  <c r="AG342"/>
  <c r="BJ342" s="1"/>
  <c r="AF343"/>
  <c r="AG343"/>
  <c r="BJ343" s="1"/>
  <c r="AF344"/>
  <c r="AG344"/>
  <c r="BJ344" s="1"/>
  <c r="AF345"/>
  <c r="AG345"/>
  <c r="BJ345" s="1"/>
  <c r="AF346"/>
  <c r="AG346"/>
  <c r="BJ346" s="1"/>
  <c r="AF347"/>
  <c r="AG347"/>
  <c r="BJ347" s="1"/>
  <c r="AF348"/>
  <c r="AG348"/>
  <c r="BJ348" s="1"/>
  <c r="AF349"/>
  <c r="AG349"/>
  <c r="BJ349" s="1"/>
  <c r="AF350"/>
  <c r="AG350"/>
  <c r="BJ350" s="1"/>
  <c r="AF351"/>
  <c r="AG351"/>
  <c r="AF409"/>
  <c r="AG409"/>
  <c r="BJ409" s="1"/>
  <c r="AF332"/>
  <c r="AG332"/>
  <c r="AF333"/>
  <c r="AG333"/>
  <c r="AF334"/>
  <c r="AG334"/>
  <c r="AF335"/>
  <c r="AG335"/>
  <c r="AF336"/>
  <c r="AG336"/>
  <c r="AF338"/>
  <c r="AG338"/>
  <c r="AF339"/>
  <c r="AG339"/>
  <c r="AF340"/>
  <c r="AG340"/>
  <c r="BJ340" s="1"/>
  <c r="BI332"/>
  <c r="BI333"/>
  <c r="BI334"/>
  <c r="BJ334"/>
  <c r="BI335"/>
  <c r="BJ335"/>
  <c r="BI336"/>
  <c r="BJ336"/>
  <c r="BI338"/>
  <c r="BJ338"/>
  <c r="BI339"/>
  <c r="BI340"/>
  <c r="AF324"/>
  <c r="AG324"/>
  <c r="AF325"/>
  <c r="AG325"/>
  <c r="AF326"/>
  <c r="AG326"/>
  <c r="AF327"/>
  <c r="AG327"/>
  <c r="AF328"/>
  <c r="AG328"/>
  <c r="AF329"/>
  <c r="AG329"/>
  <c r="AF330"/>
  <c r="AG330"/>
  <c r="BJ330" s="1"/>
  <c r="AF331"/>
  <c r="AG331"/>
  <c r="BJ331" s="1"/>
  <c r="BI328"/>
  <c r="BJ328"/>
  <c r="BI329"/>
  <c r="BI330"/>
  <c r="BI331"/>
  <c r="BI324"/>
  <c r="BI325"/>
  <c r="BJ325"/>
  <c r="BI326"/>
  <c r="BJ326"/>
  <c r="BI327"/>
  <c r="BI153"/>
  <c r="BI154"/>
  <c r="BI155"/>
  <c r="AF153"/>
  <c r="AG153"/>
  <c r="BJ153" s="1"/>
  <c r="AF154"/>
  <c r="AG154"/>
  <c r="BJ154" s="1"/>
  <c r="AF155"/>
  <c r="AG155"/>
  <c r="BJ155" s="1"/>
  <c r="BI295"/>
  <c r="BI317"/>
  <c r="BI318"/>
  <c r="BI319"/>
  <c r="BI320"/>
  <c r="BI321"/>
  <c r="BI322"/>
  <c r="BI323"/>
  <c r="AF295"/>
  <c r="AG295"/>
  <c r="BJ295" s="1"/>
  <c r="AF316"/>
  <c r="AG316"/>
  <c r="AF317"/>
  <c r="AG317"/>
  <c r="AF318"/>
  <c r="AG318"/>
  <c r="BJ318" s="1"/>
  <c r="AF319"/>
  <c r="AG319"/>
  <c r="BJ319" s="1"/>
  <c r="AF320"/>
  <c r="AG320"/>
  <c r="BJ320" s="1"/>
  <c r="AF321"/>
  <c r="AG321"/>
  <c r="BJ321" s="1"/>
  <c r="AF322"/>
  <c r="AG322"/>
  <c r="BJ322" s="1"/>
  <c r="AF323"/>
  <c r="AG323"/>
  <c r="BJ323" s="1"/>
  <c r="AF448"/>
  <c r="AG448"/>
  <c r="BJ448" s="1"/>
  <c r="AF411"/>
  <c r="AG411"/>
  <c r="BJ411" s="1"/>
  <c r="AF414"/>
  <c r="AG414"/>
  <c r="BJ414" s="1"/>
  <c r="AF415"/>
  <c r="AG415"/>
  <c r="BJ415" s="1"/>
  <c r="AF416"/>
  <c r="AG416"/>
  <c r="BJ416" s="1"/>
  <c r="AF417"/>
  <c r="AG417"/>
  <c r="BJ417" s="1"/>
  <c r="AF419"/>
  <c r="AG419"/>
  <c r="BJ419" s="1"/>
  <c r="AF420"/>
  <c r="AG420"/>
  <c r="BJ420" s="1"/>
  <c r="AF421"/>
  <c r="AG421"/>
  <c r="BJ421" s="1"/>
  <c r="AF425"/>
  <c r="AG425"/>
  <c r="AF426"/>
  <c r="AG426"/>
  <c r="AF430"/>
  <c r="AG430"/>
  <c r="AF431"/>
  <c r="AG431"/>
  <c r="AF432"/>
  <c r="AG432"/>
  <c r="AF434"/>
  <c r="AG434"/>
  <c r="AF436"/>
  <c r="AG436"/>
  <c r="AF437"/>
  <c r="AG437"/>
  <c r="AF443"/>
  <c r="AG443"/>
  <c r="AF444"/>
  <c r="AG444"/>
  <c r="AF445"/>
  <c r="AG445"/>
  <c r="AF446"/>
  <c r="AG446"/>
  <c r="AF449"/>
  <c r="AG449"/>
  <c r="AF450"/>
  <c r="AG450"/>
  <c r="AF451"/>
  <c r="AG451"/>
  <c r="AF452"/>
  <c r="AG452"/>
  <c r="AF453"/>
  <c r="AG453"/>
  <c r="AF454"/>
  <c r="AG454"/>
  <c r="AF455"/>
  <c r="AG455"/>
  <c r="AF456"/>
  <c r="AG456"/>
  <c r="AF457"/>
  <c r="AG457"/>
  <c r="AF458"/>
  <c r="AG458"/>
  <c r="AF459"/>
  <c r="AG459"/>
  <c r="AF460"/>
  <c r="AG460"/>
  <c r="AF461"/>
  <c r="AG461"/>
  <c r="AF462"/>
  <c r="AG462"/>
  <c r="AF463"/>
  <c r="AG463"/>
  <c r="AF464"/>
  <c r="AG464"/>
  <c r="AF465"/>
  <c r="AG465"/>
  <c r="AF466"/>
  <c r="AG466"/>
  <c r="AF467"/>
  <c r="AG467"/>
  <c r="AF468"/>
  <c r="AG468"/>
  <c r="AF469"/>
  <c r="AG469"/>
  <c r="AF470"/>
  <c r="AG470"/>
  <c r="AF471"/>
  <c r="AG471"/>
  <c r="AF472"/>
  <c r="AG472"/>
  <c r="AF473"/>
  <c r="AG473"/>
  <c r="AF474"/>
  <c r="AG474"/>
  <c r="AF475"/>
  <c r="AG475"/>
  <c r="AF476"/>
  <c r="AG476"/>
  <c r="AG151" l="1"/>
  <c r="BJ151" s="1"/>
  <c r="BI3"/>
  <c r="BI4"/>
  <c r="BI5"/>
  <c r="BI6"/>
  <c r="BI7"/>
  <c r="BI8"/>
  <c r="BI9"/>
  <c r="BI10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8"/>
  <c r="BI39"/>
  <c r="BI40"/>
  <c r="BI41"/>
  <c r="BI42"/>
  <c r="BI43"/>
  <c r="BI44"/>
  <c r="BI45"/>
  <c r="BI47"/>
  <c r="BI48"/>
  <c r="BI49"/>
  <c r="BI50"/>
  <c r="BI52"/>
  <c r="BI53"/>
  <c r="BI55"/>
  <c r="BI56"/>
  <c r="BI57"/>
  <c r="BI58"/>
  <c r="BI59"/>
  <c r="BI60"/>
  <c r="BI62"/>
  <c r="BI63"/>
  <c r="BI64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5"/>
  <c r="BI106"/>
  <c r="BI108"/>
  <c r="BI109"/>
  <c r="BI110"/>
  <c r="BI111"/>
  <c r="BI112"/>
  <c r="BI113"/>
  <c r="BI114"/>
  <c r="BI115"/>
  <c r="BI116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140"/>
  <c r="BI141"/>
  <c r="BI144"/>
  <c r="BI145"/>
  <c r="BI146"/>
  <c r="BI147"/>
  <c r="BI148"/>
  <c r="BI149"/>
  <c r="BI150"/>
  <c r="BI152"/>
  <c r="BI158"/>
  <c r="BI159"/>
  <c r="BI160"/>
  <c r="BI161"/>
  <c r="BI162"/>
  <c r="BI163"/>
  <c r="BI164"/>
  <c r="BI165"/>
  <c r="BI166"/>
  <c r="BI169"/>
  <c r="BI170"/>
  <c r="BI171"/>
  <c r="BI172"/>
  <c r="BI173"/>
  <c r="BI174"/>
  <c r="BI175"/>
  <c r="BI177"/>
  <c r="BI178"/>
  <c r="BI179"/>
  <c r="BI180"/>
  <c r="BI181"/>
  <c r="BI182"/>
  <c r="BI183"/>
  <c r="BI184"/>
  <c r="BI185"/>
  <c r="BI186"/>
  <c r="BI187"/>
  <c r="BI188"/>
  <c r="BI189"/>
  <c r="BI190"/>
  <c r="BI191"/>
  <c r="BI192"/>
  <c r="BI193"/>
  <c r="BI194"/>
  <c r="BI195"/>
  <c r="BI196"/>
  <c r="BI197"/>
  <c r="BI198"/>
  <c r="BI200"/>
  <c r="BI201"/>
  <c r="BI202"/>
  <c r="BI203"/>
  <c r="BI204"/>
  <c r="BI205"/>
  <c r="BI206"/>
  <c r="BI207"/>
  <c r="BI208"/>
  <c r="BI209"/>
  <c r="BI210"/>
  <c r="BI211"/>
  <c r="BI212"/>
  <c r="BI213"/>
  <c r="BI214"/>
  <c r="BI215"/>
  <c r="BI216"/>
  <c r="BI217"/>
  <c r="BI218"/>
  <c r="BI220"/>
  <c r="BI222"/>
  <c r="BI223"/>
  <c r="BI224"/>
  <c r="BI225"/>
  <c r="BI226"/>
  <c r="BI227"/>
  <c r="BI228"/>
  <c r="BI229"/>
  <c r="BI230"/>
  <c r="BI231"/>
  <c r="BI232"/>
  <c r="BI233"/>
  <c r="BI234"/>
  <c r="BI235"/>
  <c r="BI236"/>
  <c r="BI237"/>
  <c r="BI238"/>
  <c r="BI239"/>
  <c r="BI240"/>
  <c r="BI242"/>
  <c r="BI243"/>
  <c r="BI244"/>
  <c r="BI245"/>
  <c r="BI246"/>
  <c r="BI247"/>
  <c r="BI248"/>
  <c r="BI249"/>
  <c r="BI250"/>
  <c r="BI251"/>
  <c r="BI252"/>
  <c r="BI253"/>
  <c r="BI254"/>
  <c r="BI255"/>
  <c r="BI256"/>
  <c r="BI257"/>
  <c r="BI258"/>
  <c r="BI259"/>
  <c r="BI260"/>
  <c r="BI261"/>
  <c r="BI262"/>
  <c r="BI265"/>
  <c r="BI266"/>
  <c r="BI267"/>
  <c r="BI268"/>
  <c r="BI270"/>
  <c r="BI271"/>
  <c r="BI273"/>
  <c r="BI274"/>
  <c r="BI275"/>
  <c r="BI276"/>
  <c r="BI272"/>
  <c r="BI284"/>
  <c r="BI291"/>
  <c r="BI269"/>
  <c r="BI292"/>
  <c r="BI293"/>
  <c r="BI294"/>
  <c r="BI286"/>
  <c r="BI287"/>
  <c r="BI289"/>
  <c r="BI278"/>
  <c r="BI280"/>
  <c r="BI281"/>
  <c r="BI282"/>
  <c r="BI283"/>
  <c r="BI425"/>
  <c r="BI426"/>
  <c r="BI430"/>
  <c r="BI431"/>
  <c r="BI432"/>
  <c r="BI434"/>
  <c r="BI436"/>
  <c r="BI437"/>
  <c r="BI443"/>
  <c r="BI444"/>
  <c r="BI445"/>
  <c r="BI446"/>
  <c r="BI449"/>
  <c r="BI450"/>
  <c r="BI451"/>
  <c r="BI452"/>
  <c r="BI453"/>
  <c r="BI454"/>
  <c r="BI455"/>
  <c r="BI456"/>
  <c r="BI457"/>
  <c r="BI458"/>
  <c r="BI459"/>
  <c r="BI460"/>
  <c r="BI461"/>
  <c r="BI462"/>
  <c r="BI463"/>
  <c r="BI464"/>
  <c r="BI465"/>
  <c r="BI466"/>
  <c r="BI467"/>
  <c r="BI468"/>
  <c r="BI469"/>
  <c r="BI470"/>
  <c r="BI471"/>
  <c r="BI472"/>
  <c r="BI473"/>
  <c r="BI474"/>
  <c r="BI475"/>
  <c r="BI476"/>
  <c r="AF3"/>
  <c r="AG3"/>
  <c r="BJ3" s="1"/>
  <c r="AF4"/>
  <c r="AG4"/>
  <c r="BJ4" s="1"/>
  <c r="AF5"/>
  <c r="AG5"/>
  <c r="BJ5" s="1"/>
  <c r="AF6"/>
  <c r="AG6"/>
  <c r="BJ6" s="1"/>
  <c r="AF7"/>
  <c r="AG7"/>
  <c r="BJ7" s="1"/>
  <c r="AF8"/>
  <c r="AG8"/>
  <c r="BJ8" s="1"/>
  <c r="AF9"/>
  <c r="AG9"/>
  <c r="BJ9" s="1"/>
  <c r="AF10"/>
  <c r="AG10"/>
  <c r="BJ10" s="1"/>
  <c r="AF14"/>
  <c r="AG14"/>
  <c r="BJ14" s="1"/>
  <c r="AF15"/>
  <c r="AG15"/>
  <c r="BJ15" s="1"/>
  <c r="AF16"/>
  <c r="AG16"/>
  <c r="BJ16" s="1"/>
  <c r="AF17"/>
  <c r="AG17"/>
  <c r="BJ17" s="1"/>
  <c r="AF18"/>
  <c r="AG18"/>
  <c r="BJ18" s="1"/>
  <c r="AF19"/>
  <c r="AG19"/>
  <c r="BJ19" s="1"/>
  <c r="AF20"/>
  <c r="AG20"/>
  <c r="BJ20" s="1"/>
  <c r="AF21"/>
  <c r="AG21"/>
  <c r="BJ21" s="1"/>
  <c r="AF22"/>
  <c r="AG22"/>
  <c r="BJ22" s="1"/>
  <c r="AF23"/>
  <c r="AG23"/>
  <c r="BJ23" s="1"/>
  <c r="AF24"/>
  <c r="AG24"/>
  <c r="BJ24" s="1"/>
  <c r="AF25"/>
  <c r="AG25"/>
  <c r="BJ25" s="1"/>
  <c r="AF26"/>
  <c r="AG26"/>
  <c r="BJ26" s="1"/>
  <c r="AF27"/>
  <c r="AG27"/>
  <c r="BJ27" s="1"/>
  <c r="AF28"/>
  <c r="AG28"/>
  <c r="BJ28" s="1"/>
  <c r="AF29"/>
  <c r="AG29"/>
  <c r="BJ29" s="1"/>
  <c r="AF30"/>
  <c r="AG30"/>
  <c r="BJ30" s="1"/>
  <c r="AF31"/>
  <c r="AG31"/>
  <c r="BJ31" s="1"/>
  <c r="AF32"/>
  <c r="AG32"/>
  <c r="BJ32" s="1"/>
  <c r="AF33"/>
  <c r="AG33"/>
  <c r="BJ33" s="1"/>
  <c r="AF34"/>
  <c r="AG34"/>
  <c r="BJ34" s="1"/>
  <c r="AF35"/>
  <c r="AG35"/>
  <c r="BJ35" s="1"/>
  <c r="AF36"/>
  <c r="AG36"/>
  <c r="BJ36" s="1"/>
  <c r="AF38"/>
  <c r="AG38"/>
  <c r="BJ38" s="1"/>
  <c r="AF39"/>
  <c r="AG39"/>
  <c r="BJ39" s="1"/>
  <c r="AF40"/>
  <c r="AG40"/>
  <c r="BJ40" s="1"/>
  <c r="AF41"/>
  <c r="AG41"/>
  <c r="BJ41" s="1"/>
  <c r="AF42"/>
  <c r="AG42"/>
  <c r="BJ42" s="1"/>
  <c r="AF43"/>
  <c r="AG43"/>
  <c r="BJ43" s="1"/>
  <c r="AF44"/>
  <c r="AG44"/>
  <c r="BJ44" s="1"/>
  <c r="AF45"/>
  <c r="AG45"/>
  <c r="BJ45" s="1"/>
  <c r="AF47"/>
  <c r="AG47"/>
  <c r="BJ47" s="1"/>
  <c r="AF48"/>
  <c r="AG48"/>
  <c r="BJ48" s="1"/>
  <c r="AF49"/>
  <c r="AG49"/>
  <c r="BJ49" s="1"/>
  <c r="BJ50"/>
  <c r="BJ52"/>
  <c r="AF53"/>
  <c r="AG53"/>
  <c r="BJ53" s="1"/>
  <c r="AF55"/>
  <c r="AG55"/>
  <c r="BJ55" s="1"/>
  <c r="AF56"/>
  <c r="AG56"/>
  <c r="BJ56" s="1"/>
  <c r="AF57"/>
  <c r="AG57"/>
  <c r="BJ57" s="1"/>
  <c r="AF58"/>
  <c r="AG58"/>
  <c r="BJ58" s="1"/>
  <c r="AF59"/>
  <c r="AG59"/>
  <c r="BJ59" s="1"/>
  <c r="AF60"/>
  <c r="AG60"/>
  <c r="BJ60" s="1"/>
  <c r="AF62"/>
  <c r="AG62"/>
  <c r="BJ62" s="1"/>
  <c r="AF63"/>
  <c r="AG63"/>
  <c r="BJ63" s="1"/>
  <c r="AF64"/>
  <c r="AG64"/>
  <c r="BJ64" s="1"/>
  <c r="AF66"/>
  <c r="AG66"/>
  <c r="BJ66" s="1"/>
  <c r="AF67"/>
  <c r="AG67"/>
  <c r="BJ67" s="1"/>
  <c r="AF68"/>
  <c r="AG68"/>
  <c r="BJ68" s="1"/>
  <c r="AF69"/>
  <c r="AG69"/>
  <c r="BJ69" s="1"/>
  <c r="AF70"/>
  <c r="AG70"/>
  <c r="BJ70" s="1"/>
  <c r="AF71"/>
  <c r="AG71"/>
  <c r="BJ71" s="1"/>
  <c r="AF72"/>
  <c r="AG72"/>
  <c r="BJ72" s="1"/>
  <c r="AF73"/>
  <c r="AG73"/>
  <c r="BJ73" s="1"/>
  <c r="AF74"/>
  <c r="AG74"/>
  <c r="BJ74" s="1"/>
  <c r="AF75"/>
  <c r="AG75"/>
  <c r="BJ75" s="1"/>
  <c r="AF76"/>
  <c r="AG76"/>
  <c r="BJ76" s="1"/>
  <c r="AF77"/>
  <c r="AG77"/>
  <c r="BJ77" s="1"/>
  <c r="AF78"/>
  <c r="AG78"/>
  <c r="BJ78" s="1"/>
  <c r="AF79"/>
  <c r="AG79"/>
  <c r="BJ79" s="1"/>
  <c r="AF80"/>
  <c r="AG80"/>
  <c r="BJ80" s="1"/>
  <c r="AF81"/>
  <c r="AG81"/>
  <c r="BJ81" s="1"/>
  <c r="AF82"/>
  <c r="AG82"/>
  <c r="BJ82" s="1"/>
  <c r="AF83"/>
  <c r="AG83"/>
  <c r="BJ83" s="1"/>
  <c r="AF84"/>
  <c r="AG84"/>
  <c r="BJ84" s="1"/>
  <c r="AF85"/>
  <c r="AG85"/>
  <c r="BJ85" s="1"/>
  <c r="AF86"/>
  <c r="AG86"/>
  <c r="BJ86" s="1"/>
  <c r="AF87"/>
  <c r="AG87"/>
  <c r="BJ87" s="1"/>
  <c r="AF88"/>
  <c r="AG88"/>
  <c r="BJ88" s="1"/>
  <c r="AF89"/>
  <c r="AG89"/>
  <c r="BJ89" s="1"/>
  <c r="AF90"/>
  <c r="AG90"/>
  <c r="BJ90" s="1"/>
  <c r="AF91"/>
  <c r="AG91"/>
  <c r="BJ91" s="1"/>
  <c r="AF92"/>
  <c r="AG92"/>
  <c r="BJ92" s="1"/>
  <c r="AF93"/>
  <c r="AG93"/>
  <c r="BJ93" s="1"/>
  <c r="AF94"/>
  <c r="AG94"/>
  <c r="BJ94" s="1"/>
  <c r="AF95"/>
  <c r="AG95"/>
  <c r="BJ95" s="1"/>
  <c r="AF96"/>
  <c r="AG96"/>
  <c r="BJ96" s="1"/>
  <c r="AF97"/>
  <c r="AG97"/>
  <c r="BJ97" s="1"/>
  <c r="AF98"/>
  <c r="AG98"/>
  <c r="BJ98" s="1"/>
  <c r="AF99"/>
  <c r="AG99"/>
  <c r="BJ99" s="1"/>
  <c r="AF100"/>
  <c r="AG100"/>
  <c r="BJ100" s="1"/>
  <c r="AF101"/>
  <c r="AG101"/>
  <c r="BJ101" s="1"/>
  <c r="AF102"/>
  <c r="AG102"/>
  <c r="BJ102" s="1"/>
  <c r="AF103"/>
  <c r="AG103"/>
  <c r="BJ103" s="1"/>
  <c r="AF105"/>
  <c r="AG105"/>
  <c r="BJ105" s="1"/>
  <c r="AF106"/>
  <c r="AG106"/>
  <c r="BJ106" s="1"/>
  <c r="AF108"/>
  <c r="AG108"/>
  <c r="BJ108" s="1"/>
  <c r="AF109"/>
  <c r="AG109"/>
  <c r="BJ109" s="1"/>
  <c r="AF110"/>
  <c r="AG110"/>
  <c r="BJ110" s="1"/>
  <c r="AF111"/>
  <c r="AG111"/>
  <c r="BJ111" s="1"/>
  <c r="AF112"/>
  <c r="AG112"/>
  <c r="BJ112" s="1"/>
  <c r="AF113"/>
  <c r="AG113"/>
  <c r="BJ113" s="1"/>
  <c r="AF114"/>
  <c r="AG114"/>
  <c r="BJ114" s="1"/>
  <c r="AF115"/>
  <c r="AG115"/>
  <c r="BJ115" s="1"/>
  <c r="AF116"/>
  <c r="AG116"/>
  <c r="BJ116" s="1"/>
  <c r="AF118"/>
  <c r="AG118"/>
  <c r="BJ118" s="1"/>
  <c r="AF119"/>
  <c r="AG119"/>
  <c r="BJ119" s="1"/>
  <c r="AF120"/>
  <c r="AG120"/>
  <c r="BJ120" s="1"/>
  <c r="AF121"/>
  <c r="AG121"/>
  <c r="BJ121" s="1"/>
  <c r="AF122"/>
  <c r="AG122"/>
  <c r="BJ122" s="1"/>
  <c r="AF123"/>
  <c r="AG123"/>
  <c r="BJ123" s="1"/>
  <c r="AF124"/>
  <c r="AG124"/>
  <c r="BJ124" s="1"/>
  <c r="AF125"/>
  <c r="AG125"/>
  <c r="BJ125" s="1"/>
  <c r="AF126"/>
  <c r="AG126"/>
  <c r="BJ126" s="1"/>
  <c r="AF127"/>
  <c r="AG127"/>
  <c r="BJ127" s="1"/>
  <c r="AF128"/>
  <c r="AG128"/>
  <c r="BJ128" s="1"/>
  <c r="AF129"/>
  <c r="AG129"/>
  <c r="BJ129" s="1"/>
  <c r="AF130"/>
  <c r="AG130"/>
  <c r="BJ130" s="1"/>
  <c r="AF131"/>
  <c r="AG131"/>
  <c r="BJ131" s="1"/>
  <c r="AF132"/>
  <c r="AG132"/>
  <c r="BJ132" s="1"/>
  <c r="AF133"/>
  <c r="AG133"/>
  <c r="BJ133" s="1"/>
  <c r="AF134"/>
  <c r="AG134"/>
  <c r="BJ134" s="1"/>
  <c r="AF135"/>
  <c r="AG135"/>
  <c r="BJ135" s="1"/>
  <c r="AF136"/>
  <c r="AG136"/>
  <c r="BJ136" s="1"/>
  <c r="AF137"/>
  <c r="AG137"/>
  <c r="BJ137" s="1"/>
  <c r="AF138"/>
  <c r="AG138"/>
  <c r="BJ138" s="1"/>
  <c r="AF139"/>
  <c r="AG139"/>
  <c r="BJ139" s="1"/>
  <c r="AF140"/>
  <c r="AG140"/>
  <c r="BJ140" s="1"/>
  <c r="AF141"/>
  <c r="AG141"/>
  <c r="BJ141" s="1"/>
  <c r="AF144"/>
  <c r="AG144"/>
  <c r="BJ144" s="1"/>
  <c r="AF145"/>
  <c r="AG145"/>
  <c r="BJ145" s="1"/>
  <c r="AF146"/>
  <c r="AG146"/>
  <c r="BJ146" s="1"/>
  <c r="AF147"/>
  <c r="AG147"/>
  <c r="BJ147" s="1"/>
  <c r="AF148"/>
  <c r="AG148"/>
  <c r="BJ148" s="1"/>
  <c r="AF149"/>
  <c r="AG149"/>
  <c r="BJ149" s="1"/>
  <c r="AF150"/>
  <c r="AG150"/>
  <c r="BJ150" s="1"/>
  <c r="AF152"/>
  <c r="AG152"/>
  <c r="BJ152" s="1"/>
  <c r="AF158"/>
  <c r="AG158"/>
  <c r="BJ158" s="1"/>
  <c r="AF159"/>
  <c r="AG159"/>
  <c r="BJ159" s="1"/>
  <c r="AF160"/>
  <c r="AG160"/>
  <c r="BJ160" s="1"/>
  <c r="AF161"/>
  <c r="AG161"/>
  <c r="BJ161" s="1"/>
  <c r="AF162"/>
  <c r="AG162"/>
  <c r="BJ162" s="1"/>
  <c r="AF163"/>
  <c r="AG163"/>
  <c r="BJ163" s="1"/>
  <c r="AF164"/>
  <c r="AG164"/>
  <c r="BJ164" s="1"/>
  <c r="AF165"/>
  <c r="AG165"/>
  <c r="BJ165" s="1"/>
  <c r="AF166"/>
  <c r="AG166"/>
  <c r="BJ166" s="1"/>
  <c r="AF169"/>
  <c r="AG169"/>
  <c r="BJ169" s="1"/>
  <c r="AF170"/>
  <c r="AG170"/>
  <c r="BJ170" s="1"/>
  <c r="AF171"/>
  <c r="AG171"/>
  <c r="BJ171" s="1"/>
  <c r="AF172"/>
  <c r="AG172"/>
  <c r="BJ172" s="1"/>
  <c r="AF173"/>
  <c r="AG173"/>
  <c r="BJ173" s="1"/>
  <c r="AF174"/>
  <c r="AG174"/>
  <c r="BJ174" s="1"/>
  <c r="AF175"/>
  <c r="AG175"/>
  <c r="BJ175" s="1"/>
  <c r="AF177"/>
  <c r="AG177"/>
  <c r="BJ177" s="1"/>
  <c r="AF178"/>
  <c r="AG178"/>
  <c r="BJ178" s="1"/>
  <c r="AF179"/>
  <c r="AG179"/>
  <c r="BJ179" s="1"/>
  <c r="AF180"/>
  <c r="AG180"/>
  <c r="BJ180" s="1"/>
  <c r="AF181"/>
  <c r="AG181"/>
  <c r="BJ181" s="1"/>
  <c r="AF182"/>
  <c r="AG182"/>
  <c r="BJ182" s="1"/>
  <c r="AF183"/>
  <c r="AG183"/>
  <c r="BJ183" s="1"/>
  <c r="AF184"/>
  <c r="AG184"/>
  <c r="BJ184" s="1"/>
  <c r="AF185"/>
  <c r="AG185"/>
  <c r="BJ185" s="1"/>
  <c r="AF186"/>
  <c r="AG186"/>
  <c r="BJ186" s="1"/>
  <c r="AF187"/>
  <c r="AG187"/>
  <c r="BJ187" s="1"/>
  <c r="AF188"/>
  <c r="AG188"/>
  <c r="BJ188" s="1"/>
  <c r="AF189"/>
  <c r="AG189"/>
  <c r="BJ189" s="1"/>
  <c r="AF190"/>
  <c r="AG190"/>
  <c r="BJ190" s="1"/>
  <c r="AF191"/>
  <c r="AG191"/>
  <c r="BJ191" s="1"/>
  <c r="AF192"/>
  <c r="AG192"/>
  <c r="BJ192" s="1"/>
  <c r="AF193"/>
  <c r="AG193"/>
  <c r="BJ193" s="1"/>
  <c r="AF194"/>
  <c r="AG194"/>
  <c r="BJ194" s="1"/>
  <c r="AF195"/>
  <c r="AG195"/>
  <c r="BJ195" s="1"/>
  <c r="AF196"/>
  <c r="AG196"/>
  <c r="BJ196" s="1"/>
  <c r="AF197"/>
  <c r="AG197"/>
  <c r="BJ197" s="1"/>
  <c r="AF198"/>
  <c r="AG198"/>
  <c r="BJ198" s="1"/>
  <c r="AF200"/>
  <c r="AG200"/>
  <c r="BJ200" s="1"/>
  <c r="AF201"/>
  <c r="AG201"/>
  <c r="BJ201" s="1"/>
  <c r="AF202"/>
  <c r="AG202"/>
  <c r="BJ202" s="1"/>
  <c r="AF203"/>
  <c r="AG203"/>
  <c r="BJ203" s="1"/>
  <c r="AF204"/>
  <c r="AG204"/>
  <c r="BJ204" s="1"/>
  <c r="AF205"/>
  <c r="AG205"/>
  <c r="BJ205" s="1"/>
  <c r="AF206"/>
  <c r="AG206"/>
  <c r="BJ206" s="1"/>
  <c r="AF207"/>
  <c r="AG207"/>
  <c r="BJ207" s="1"/>
  <c r="AF208"/>
  <c r="AG208"/>
  <c r="BJ208" s="1"/>
  <c r="AF209"/>
  <c r="AG209"/>
  <c r="BJ209" s="1"/>
  <c r="AF210"/>
  <c r="AG210"/>
  <c r="BJ210" s="1"/>
  <c r="AF211"/>
  <c r="AG211"/>
  <c r="BJ211" s="1"/>
  <c r="AF212"/>
  <c r="AG212"/>
  <c r="BJ212" s="1"/>
  <c r="AF213"/>
  <c r="AG213"/>
  <c r="BJ213" s="1"/>
  <c r="AF214"/>
  <c r="AG214"/>
  <c r="BJ214" s="1"/>
  <c r="AF215"/>
  <c r="AG215"/>
  <c r="BJ215" s="1"/>
  <c r="AF216"/>
  <c r="AG216"/>
  <c r="BJ216" s="1"/>
  <c r="AF217"/>
  <c r="AG217"/>
  <c r="BJ217" s="1"/>
  <c r="AF218"/>
  <c r="AG218"/>
  <c r="BJ218" s="1"/>
  <c r="AF220"/>
  <c r="AG220"/>
  <c r="BJ220" s="1"/>
  <c r="AF222"/>
  <c r="AG222"/>
  <c r="BJ222" s="1"/>
  <c r="AF223"/>
  <c r="AG223"/>
  <c r="BJ223" s="1"/>
  <c r="AF224"/>
  <c r="AG224"/>
  <c r="BJ224" s="1"/>
  <c r="AF225"/>
  <c r="AG225"/>
  <c r="BJ225" s="1"/>
  <c r="AF226"/>
  <c r="AG226"/>
  <c r="BJ226" s="1"/>
  <c r="AF227"/>
  <c r="AG227"/>
  <c r="BJ227" s="1"/>
  <c r="AF228"/>
  <c r="AG228"/>
  <c r="BJ228" s="1"/>
  <c r="AF229"/>
  <c r="AG229"/>
  <c r="BJ229" s="1"/>
  <c r="AF230"/>
  <c r="AG230"/>
  <c r="BJ230" s="1"/>
  <c r="AF231"/>
  <c r="AG231"/>
  <c r="BJ231" s="1"/>
  <c r="AF232"/>
  <c r="AG232"/>
  <c r="BJ232" s="1"/>
  <c r="AF233"/>
  <c r="AG233"/>
  <c r="BJ233" s="1"/>
  <c r="AF234"/>
  <c r="AG234"/>
  <c r="BJ234" s="1"/>
  <c r="AF235"/>
  <c r="AG235"/>
  <c r="BJ235" s="1"/>
  <c r="AF236"/>
  <c r="AG236"/>
  <c r="BJ236" s="1"/>
  <c r="AF237"/>
  <c r="AG237"/>
  <c r="BJ237" s="1"/>
  <c r="AF238"/>
  <c r="AG238"/>
  <c r="BJ238" s="1"/>
  <c r="AF239"/>
  <c r="AG239"/>
  <c r="BJ239" s="1"/>
  <c r="AF240"/>
  <c r="AG240"/>
  <c r="BJ240" s="1"/>
  <c r="AF242"/>
  <c r="AG242"/>
  <c r="BJ242" s="1"/>
  <c r="AF243"/>
  <c r="AG243"/>
  <c r="BJ243" s="1"/>
  <c r="AF244"/>
  <c r="AG244"/>
  <c r="BJ244" s="1"/>
  <c r="AF245"/>
  <c r="AG245"/>
  <c r="BJ245" s="1"/>
  <c r="AF246"/>
  <c r="AG246"/>
  <c r="BJ246" s="1"/>
  <c r="AF247"/>
  <c r="AG247"/>
  <c r="BJ247" s="1"/>
  <c r="AF248"/>
  <c r="AG248"/>
  <c r="BJ248" s="1"/>
  <c r="AF249"/>
  <c r="AG249"/>
  <c r="BJ249" s="1"/>
  <c r="AF250"/>
  <c r="AG250"/>
  <c r="BJ250" s="1"/>
  <c r="AF251"/>
  <c r="AG251"/>
  <c r="BJ251" s="1"/>
  <c r="AF252"/>
  <c r="AG252"/>
  <c r="BJ252" s="1"/>
  <c r="AF253"/>
  <c r="AG253"/>
  <c r="BJ253" s="1"/>
  <c r="AF254"/>
  <c r="AG254"/>
  <c r="BJ254" s="1"/>
  <c r="AF255"/>
  <c r="AG255"/>
  <c r="BJ255" s="1"/>
  <c r="AF256"/>
  <c r="AG256"/>
  <c r="BJ256" s="1"/>
  <c r="AF257"/>
  <c r="AG257"/>
  <c r="BJ257" s="1"/>
  <c r="AF258"/>
  <c r="AG258"/>
  <c r="BJ258" s="1"/>
  <c r="AF259"/>
  <c r="AG259"/>
  <c r="BJ259" s="1"/>
  <c r="AF260"/>
  <c r="AG260"/>
  <c r="BJ260" s="1"/>
  <c r="AF261"/>
  <c r="AG261"/>
  <c r="BJ261" s="1"/>
  <c r="AF262"/>
  <c r="AG262"/>
  <c r="BJ262" s="1"/>
  <c r="AF265"/>
  <c r="AG265"/>
  <c r="BJ265" s="1"/>
  <c r="AF266"/>
  <c r="AG266"/>
  <c r="BJ266" s="1"/>
  <c r="AF267"/>
  <c r="AG267"/>
  <c r="BJ267" s="1"/>
  <c r="AF268"/>
  <c r="AG268"/>
  <c r="BJ268" s="1"/>
  <c r="AF270"/>
  <c r="AG270"/>
  <c r="BJ270" s="1"/>
  <c r="AF271"/>
  <c r="AG271"/>
  <c r="BJ271" s="1"/>
  <c r="AF273"/>
  <c r="AG273"/>
  <c r="BJ273" s="1"/>
  <c r="AF274"/>
  <c r="AG274"/>
  <c r="BJ274" s="1"/>
  <c r="AF275"/>
  <c r="AG275"/>
  <c r="BJ275" s="1"/>
  <c r="AF276"/>
  <c r="AG276"/>
  <c r="BJ276" s="1"/>
  <c r="AF272"/>
  <c r="AG272"/>
  <c r="BJ272" s="1"/>
  <c r="AF284"/>
  <c r="AG284"/>
  <c r="BJ284" s="1"/>
  <c r="AF291"/>
  <c r="AG291"/>
  <c r="BJ291" s="1"/>
  <c r="AF269"/>
  <c r="AG269"/>
  <c r="BJ269" s="1"/>
  <c r="AF292"/>
  <c r="AG292"/>
  <c r="BJ292" s="1"/>
  <c r="AF293"/>
  <c r="AG293"/>
  <c r="BJ293" s="1"/>
  <c r="AF294"/>
  <c r="AG294"/>
  <c r="BJ294" s="1"/>
  <c r="AF286"/>
  <c r="AG286"/>
  <c r="BJ286" s="1"/>
  <c r="AF287"/>
  <c r="AG287"/>
  <c r="BJ287" s="1"/>
  <c r="AF289"/>
  <c r="AG289"/>
  <c r="BJ289" s="1"/>
  <c r="AF278"/>
  <c r="AG278"/>
  <c r="BJ278" s="1"/>
  <c r="AF280"/>
  <c r="AG280"/>
  <c r="BJ280" s="1"/>
  <c r="AF281"/>
  <c r="AG281"/>
  <c r="BJ281" s="1"/>
  <c r="AF282"/>
  <c r="AG282"/>
  <c r="BJ282" s="1"/>
  <c r="AF283"/>
  <c r="AG283"/>
  <c r="BJ283" s="1"/>
  <c r="BJ425"/>
  <c r="BJ426"/>
  <c r="BJ430"/>
  <c r="BJ431"/>
  <c r="BJ432"/>
  <c r="BJ434"/>
  <c r="BJ436"/>
  <c r="BJ437"/>
  <c r="BJ443"/>
  <c r="BJ444"/>
  <c r="BJ445"/>
  <c r="BJ446"/>
  <c r="BJ449"/>
  <c r="BJ450"/>
  <c r="BJ451"/>
  <c r="BJ452"/>
  <c r="BJ453"/>
  <c r="BJ454"/>
  <c r="BJ455"/>
  <c r="BJ456"/>
  <c r="BJ457"/>
  <c r="BJ458"/>
  <c r="BJ459"/>
  <c r="BJ460"/>
  <c r="BJ461"/>
  <c r="BJ462"/>
  <c r="BJ463"/>
  <c r="BJ464"/>
  <c r="BJ465"/>
  <c r="BJ466"/>
  <c r="BJ467"/>
  <c r="BJ468"/>
  <c r="BJ469"/>
  <c r="BJ470"/>
  <c r="BJ471"/>
  <c r="BJ472"/>
  <c r="BJ473"/>
  <c r="BJ474"/>
  <c r="BJ475"/>
  <c r="BJ476"/>
  <c r="BI2"/>
  <c r="AG2"/>
  <c r="BJ2" s="1"/>
  <c r="AF2"/>
</calcChain>
</file>

<file path=xl/sharedStrings.xml><?xml version="1.0" encoding="utf-8"?>
<sst xmlns="http://schemas.openxmlformats.org/spreadsheetml/2006/main" count="1304" uniqueCount="645">
  <si>
    <t>Si 
No</t>
  </si>
  <si>
    <t>Name of the Items</t>
  </si>
  <si>
    <t>TOTAL</t>
  </si>
  <si>
    <t>TOTAL BALANCE</t>
  </si>
  <si>
    <t xml:space="preserve">NOVOSEVEN INFUSION KIT </t>
  </si>
  <si>
    <t>Oint</t>
  </si>
  <si>
    <t>Cream</t>
  </si>
  <si>
    <t xml:space="preserve">Injection </t>
  </si>
  <si>
    <t>IV</t>
  </si>
  <si>
    <t xml:space="preserve">TPN </t>
  </si>
  <si>
    <t>Total Indent</t>
  </si>
  <si>
    <t xml:space="preserve">Suture </t>
  </si>
  <si>
    <t xml:space="preserve">ASLO KIT 20 TEST </t>
  </si>
  <si>
    <t xml:space="preserve">NEUMBER CHAMBER </t>
  </si>
  <si>
    <t xml:space="preserve">RPR [VDRL TEST KIT 50 TEST] </t>
  </si>
  <si>
    <t xml:space="preserve">XYLENE 500ML </t>
  </si>
  <si>
    <t>DISTILLED WATER 5LTRS / CAN</t>
  </si>
  <si>
    <t xml:space="preserve">3 LINE LABEL GUN MACHINE </t>
  </si>
  <si>
    <t>C</t>
  </si>
  <si>
    <t xml:space="preserve">D.R Films 10x14 </t>
  </si>
  <si>
    <t xml:space="preserve">TAILORING SCISSORS </t>
  </si>
  <si>
    <t>H (LAB)</t>
  </si>
  <si>
    <t>X-RAY</t>
  </si>
  <si>
    <t xml:space="preserve">Gelly </t>
  </si>
  <si>
    <t xml:space="preserve">STAINLESS STEEL CUPS </t>
  </si>
  <si>
    <t xml:space="preserve">BIPOLAR FORCEPS CORD E0509 [VALLEY LAB] </t>
  </si>
  <si>
    <t xml:space="preserve">X-RAY </t>
  </si>
  <si>
    <t>MONTH PURCHA</t>
  </si>
  <si>
    <t xml:space="preserve">B.P. HANDLE ASSORTED </t>
  </si>
  <si>
    <t xml:space="preserve">WEIGHING MACHINE </t>
  </si>
  <si>
    <t xml:space="preserve">BASIN SS MEDIUM ASSORTED  </t>
  </si>
  <si>
    <t xml:space="preserve">TEST TUBE HOLDER </t>
  </si>
  <si>
    <t xml:space="preserve">HIV ELISA TEST KIT 96 TEST KIT </t>
  </si>
  <si>
    <t xml:space="preserve">HCV ELISA TEST KIT 96 TEST KIT </t>
  </si>
  <si>
    <t xml:space="preserve">Capsule </t>
  </si>
  <si>
    <t>CHLORPROMAZINE 50mg</t>
  </si>
  <si>
    <t>INNOVIN (10X4ml)</t>
  </si>
  <si>
    <t xml:space="preserve">REACTION TUBES </t>
  </si>
  <si>
    <t>B-COMPLEX  [ VITAMIN]</t>
  </si>
  <si>
    <t>CARBAMAZAPINE 200mg</t>
  </si>
  <si>
    <t>TPN CENTRAL &amp; PHERIPHERAL LINE 1440 ml</t>
  </si>
  <si>
    <t>AMOXYCILLIN 500mg</t>
  </si>
  <si>
    <t>Tablets</t>
  </si>
  <si>
    <t>CHLORPROMAZINE 100mg</t>
  </si>
  <si>
    <t>AZITHROMYCIN 250mg</t>
  </si>
  <si>
    <t xml:space="preserve">AZITHROMYCIN 500mg </t>
  </si>
  <si>
    <t>ALBENDAZOLE 400mg</t>
  </si>
  <si>
    <t>CHLORPHENIRAMINE MALEATE 4mg</t>
  </si>
  <si>
    <t>CLOZAPINE 100mg</t>
  </si>
  <si>
    <t xml:space="preserve">CEFIXIME 200mg </t>
  </si>
  <si>
    <t>CIPROFLOXACIN 500mg</t>
  </si>
  <si>
    <t>CEFUROXIME AXETIL 500mg</t>
  </si>
  <si>
    <t>CEFODOXIME PROXETIL 200mg</t>
  </si>
  <si>
    <t xml:space="preserve">CARBAMAZAPINE  100mg </t>
  </si>
  <si>
    <t>HALOPERIDOL 5mg</t>
  </si>
  <si>
    <t>IMIPRAMINE  25mg</t>
  </si>
  <si>
    <t>LEVOFLOXACIN 500mg</t>
  </si>
  <si>
    <t>LIV 52</t>
  </si>
  <si>
    <t>METFORMIN 500mg</t>
  </si>
  <si>
    <t>Ointment</t>
  </si>
  <si>
    <t>CEFOTAXIME 1gm</t>
  </si>
  <si>
    <t>CEFTRIAXONE 1gm WITH  SULBACTUM 500mg</t>
  </si>
  <si>
    <t xml:space="preserve">CALCIUM GLUCONATE 10ml 10% W/V </t>
  </si>
  <si>
    <t>CEFTAZIDIME 1gm</t>
  </si>
  <si>
    <t>ETOPHYLLINE &amp; THEOPHYLLINE [DERIPHYLLINE]</t>
  </si>
  <si>
    <t xml:space="preserve">HYDROCORTISONE  SODIUM SUCCINATE 100mg </t>
  </si>
  <si>
    <t>LIGNOCAINE HYDROCHLORIDE 2% 30ml</t>
  </si>
  <si>
    <t>MEROPENEM 1 gm</t>
  </si>
  <si>
    <t>AMLODIPINE  5mg</t>
  </si>
  <si>
    <t>CEFIXIME 200mg +ORNIDAZOLE 500mg</t>
  </si>
  <si>
    <t xml:space="preserve">DIAZEPAM 5mg </t>
  </si>
  <si>
    <t>DICLOFENAC SODIIUM 50mg</t>
  </si>
  <si>
    <t>DOMPERIDONE 10mg</t>
  </si>
  <si>
    <t xml:space="preserve">FLUOXETINE 20mg </t>
  </si>
  <si>
    <t>GLIBENCLAMIDE 5mg</t>
  </si>
  <si>
    <t>LORAZEPAM 2mg</t>
  </si>
  <si>
    <t>PHENOBARBITONE 60mg</t>
  </si>
  <si>
    <t>PHENOBARBITONE 30mg</t>
  </si>
  <si>
    <t>RESPERIDONE 2mg</t>
  </si>
  <si>
    <t>ROXITHROMYCIN 150mg</t>
  </si>
  <si>
    <t xml:space="preserve">SERTRALIN HYDROCHLORIDE 50mg </t>
  </si>
  <si>
    <t>TRIHEXY PHENDYL HCL 2mg</t>
  </si>
  <si>
    <t>SODIUM VALPORATE + VALPORIC ACID 500mg</t>
  </si>
  <si>
    <t>PARACETAMOL 500mg</t>
  </si>
  <si>
    <t xml:space="preserve">POVIDINE IODINE OINTMENT  5% 125gm </t>
  </si>
  <si>
    <t>INSULIN 30/70</t>
  </si>
  <si>
    <t>TRACE PRESS ELEMENT USP 3ml</t>
  </si>
  <si>
    <t xml:space="preserve">IV </t>
  </si>
  <si>
    <t>ACTIN  10X2ml</t>
  </si>
  <si>
    <t xml:space="preserve">AMPICILLIN 10mcg </t>
  </si>
  <si>
    <t>CEFTAZIDIME 30mcg</t>
  </si>
  <si>
    <t xml:space="preserve">WIDAL TEST KIT 4X5ml  </t>
  </si>
  <si>
    <t xml:space="preserve">AMBU BAG SILICON ADULT </t>
  </si>
  <si>
    <t xml:space="preserve">HP DESKJET F-380 (21) CARTRIDGE  </t>
  </si>
  <si>
    <t>PROCTOSCOPE MEDIUM SIZE</t>
  </si>
  <si>
    <t xml:space="preserve">NPG 57 FOR CANNON IR 4225 TONER </t>
  </si>
  <si>
    <t xml:space="preserve"> [HAEMO]</t>
  </si>
  <si>
    <t xml:space="preserve">RECOMBINATE  ANTI HAEMOPHILIC FACTOR VIII 500IU </t>
  </si>
  <si>
    <t xml:space="preserve">FACTOR IX IMMUNINE 600 5ml IU                                    </t>
  </si>
  <si>
    <t xml:space="preserve">FACTOR IX IMMUNINE 1200IU IU                                      </t>
  </si>
  <si>
    <t xml:space="preserve">IMMUNATE S/D 250 IE 5ml                                                </t>
  </si>
  <si>
    <t xml:space="preserve">FEIBA STIM 4 500IU                                                            </t>
  </si>
  <si>
    <t>C.T. SCAN DRY VIEW FUJI  FILM 14"X 17"</t>
  </si>
  <si>
    <t xml:space="preserve">DENATURED SPIRIT </t>
  </si>
  <si>
    <t xml:space="preserve">SPIRIT </t>
  </si>
  <si>
    <t>EXPIRY DATE</t>
  </si>
  <si>
    <t>09/18 &amp; 09/19</t>
  </si>
  <si>
    <t>09/17 &amp; 02/19</t>
  </si>
  <si>
    <t>06/18 &amp; 09/17</t>
  </si>
  <si>
    <t>PAGE NO</t>
  </si>
  <si>
    <t xml:space="preserve">DOUBLE BLOOD BAG 350ml </t>
  </si>
  <si>
    <t>HYDROXY  ETHYL STARCH 3%  500ml</t>
  </si>
  <si>
    <t xml:space="preserve">RANITIDINE HCL 150mg (FILM COATED) </t>
  </si>
  <si>
    <t xml:space="preserve">PIPERCILLIN 100mcg </t>
  </si>
  <si>
    <t xml:space="preserve">CONNECTING PIPE </t>
  </si>
  <si>
    <t xml:space="preserve">STEEL TAP </t>
  </si>
  <si>
    <t>WASTE PIPE</t>
  </si>
  <si>
    <t>SHORT BODY PVC TAP</t>
  </si>
  <si>
    <t>3/4 BALL VALVE (BRASS)</t>
  </si>
  <si>
    <t xml:space="preserve">SHORT BODY BRASS TAP </t>
  </si>
  <si>
    <t>PLUMBING</t>
  </si>
  <si>
    <t xml:space="preserve">CONNECTION PIPE </t>
  </si>
  <si>
    <t xml:space="preserve">ECLIPSE SAFETY NEEDLE 22GX1                                </t>
  </si>
  <si>
    <t xml:space="preserve">GATE VOLVE (BRASS 3/4" </t>
  </si>
  <si>
    <t xml:space="preserve">1/2: COLOR 4 NO: </t>
  </si>
  <si>
    <t>CITRATE VACUTAINERS NON VACCUM 1.8ml (BLUE)</t>
  </si>
  <si>
    <t xml:space="preserve">TAP (PVC SHORT BODY) </t>
  </si>
  <si>
    <t>WASH BASIN WASTE TUBE PIPE)</t>
  </si>
  <si>
    <t xml:space="preserve">CEFOPERAZONE 500mg + SALBACTUM 500mg </t>
  </si>
  <si>
    <t>08-19 &amp; 10/19</t>
  </si>
  <si>
    <t xml:space="preserve">SHORT BODY P.V.C TAP </t>
  </si>
  <si>
    <t xml:space="preserve">C.P TAP BRASS </t>
  </si>
  <si>
    <t xml:space="preserve">TAPLON TAPE </t>
  </si>
  <si>
    <t xml:space="preserve">BD VACUTAINER ECLIPSE BLOOD COLLECTION  NEEDLE </t>
  </si>
  <si>
    <t xml:space="preserve">ABD BLOOD GROUPING 3X10ML </t>
  </si>
  <si>
    <t xml:space="preserve">ANTI - H LECTIN 5 ml </t>
  </si>
  <si>
    <t>ART</t>
  </si>
  <si>
    <t>PVC TAP  ( 1/2"  SHORT BODY)</t>
  </si>
  <si>
    <t xml:space="preserve">PILLAR COCK  1/2" </t>
  </si>
  <si>
    <t xml:space="preserve">TEPLON TAPE </t>
  </si>
  <si>
    <t>WASTE PIPE 1 3/4</t>
  </si>
  <si>
    <t xml:space="preserve">DELTA 5 KVA ONLINE UPS </t>
  </si>
  <si>
    <t>10/17 &amp; 12/18</t>
  </si>
  <si>
    <t>09/18 , 08/18  &amp; 10/18</t>
  </si>
  <si>
    <t>ISOPROPYL ALCOHAL 2.5 Ltrs.  / 5 Ltrs.</t>
  </si>
  <si>
    <t xml:space="preserve">L GLUTAMINE 10gm WITH MACRO AND MICRO NUTRIENTS WITH SUCRALACE IN PINE APPLE  FLAVOUR [GLUTASERGE] </t>
  </si>
  <si>
    <t>LIGNOCAINE  JELLY 2% 30gm [XYLOCAIN JELLY]</t>
  </si>
  <si>
    <t>VALLEY  LAB CAUTERY PENCIL E 2516 (PROBES)</t>
  </si>
  <si>
    <t>DONATION</t>
  </si>
  <si>
    <t xml:space="preserve">HOT WATER BAG </t>
  </si>
  <si>
    <t>LISS SOLUTION 250ml</t>
  </si>
  <si>
    <t>SP02 EXTENSION CABLE 0010-20-42594</t>
  </si>
  <si>
    <t xml:space="preserve">5 LEAD ECG PATIENT CABLE </t>
  </si>
  <si>
    <t xml:space="preserve">RECTIFIED  SPIRIT </t>
  </si>
  <si>
    <t>DVR</t>
  </si>
  <si>
    <t>LED TV</t>
  </si>
  <si>
    <t>CCTV HARD DISC</t>
  </si>
  <si>
    <t>CONNECTOR</t>
  </si>
  <si>
    <t xml:space="preserve">CCTV CABLE </t>
  </si>
  <si>
    <t>MECOBALAMINE 0.5mg AND ALPHA LIPOIC ACID 100mg  (NEUVESCA)</t>
  </si>
  <si>
    <t xml:space="preserve">ENALAPRIL MALEATE 5mg  </t>
  </si>
  <si>
    <t xml:space="preserve">METRONIDAZOLE  400mg </t>
  </si>
  <si>
    <t xml:space="preserve">LOSARTAN POTASSIUM  25mg  </t>
  </si>
  <si>
    <t>DICLOFENAC SODIUM GEL 1% W/W 30gm</t>
  </si>
  <si>
    <t xml:space="preserve">CLOBETASOL PROPIONATE 0.05% W/V SALYCYLIC ACID 3% W/W CREAM 30gm  </t>
  </si>
  <si>
    <t xml:space="preserve">ANTI SNAKE VENOM SERUM 10ml </t>
  </si>
  <si>
    <t xml:space="preserve">BUPIVACAINE HEAVY  0.5% 4ml </t>
  </si>
  <si>
    <t xml:space="preserve">CEFEPIME  1000mg WITH TAZOBACTUM 125mg </t>
  </si>
  <si>
    <t xml:space="preserve">AMOXYCILLIN 1000mg  WITH  POTASSIUM CLAVULANATE 200mg </t>
  </si>
  <si>
    <t xml:space="preserve">AMIODARONE STERILE  150mg / 3ml  </t>
  </si>
  <si>
    <t xml:space="preserve">BUPIVACAINE HYDROCHLORIDE 0.5% 20ml </t>
  </si>
  <si>
    <t>CEFEPIME 1000mg + SALBACTUM 500mg</t>
  </si>
  <si>
    <t xml:space="preserve">DICLOFENAC SODIUM 25mg / 3ml </t>
  </si>
  <si>
    <t xml:space="preserve">LABETALOL 20mg /4ml </t>
  </si>
  <si>
    <t>RABIES VACCINE HUMAN  1ml</t>
  </si>
  <si>
    <t>DOBUTAMINE 50mg/ ml,  3ml amp</t>
  </si>
  <si>
    <t>DIAZEPAM 5mg/ml,  2ml amp</t>
  </si>
  <si>
    <t xml:space="preserve">LEVOSALBUTAMOL AND IPRATROPIUM BROMIDE  RESPIRATOR  SOLUTION 2.5ml (DUOLIN RESPULES) </t>
  </si>
  <si>
    <t xml:space="preserve">DEXAMETHASONE SODIUM PHOSPHATE  4 mg, 2ml </t>
  </si>
  <si>
    <t>DORIPENEM 500mg</t>
  </si>
  <si>
    <t>DOPAMINE HCL  40mg / ml, 5ml amp</t>
  </si>
  <si>
    <t xml:space="preserve">HALOPERIDOL 5mg /ml amp </t>
  </si>
  <si>
    <t xml:space="preserve">HEPARIN 25000 IU  / ml 5ml Vial </t>
  </si>
  <si>
    <t xml:space="preserve">LORAZEPAM 2mg / ml, 2ml amp </t>
  </si>
  <si>
    <t xml:space="preserve">LIGNOCAINE HCL 20mg /ml  2% W/V,  5ml amp  </t>
  </si>
  <si>
    <t xml:space="preserve">MIDOZOLAM 1mg /ml 1% W/V, 5ml Vial </t>
  </si>
  <si>
    <t>MEROPENEM 1000mg  WITH SALBACTUM 500mg</t>
  </si>
  <si>
    <t xml:space="preserve">ONDONSETRON 2mg /ml, 2ml amp                                                        </t>
  </si>
  <si>
    <t>OMEGA FATTY ACID 10% 50ml THEOR OSMOLARITY 273 MOSM  50ml (OMEGAVIN )</t>
  </si>
  <si>
    <t xml:space="preserve">PHENYTOIN SODIUM 50mg /ml, 2ml amp </t>
  </si>
  <si>
    <r>
      <t xml:space="preserve">PRALIDOXIME CHLORIDE 1gm  </t>
    </r>
    <r>
      <rPr>
        <sz val="12"/>
        <color rgb="FFFF0000"/>
        <rFont val="Calibri"/>
        <family val="2"/>
        <scheme val="minor"/>
      </rPr>
      <t xml:space="preserve"> [PAM] </t>
    </r>
  </si>
  <si>
    <t>TRAMADOL 50mg /ml, 2ml amp</t>
  </si>
  <si>
    <t xml:space="preserve">MARCH  OP-STOCK </t>
  </si>
  <si>
    <t>31-04-17</t>
  </si>
  <si>
    <t>ATRACURIUM BESYLATE 25mg / 2.5ml</t>
  </si>
  <si>
    <t>TICARCILLIN  3gm &amp; CLAVULANIC ACID  100mg  (3.1gm)</t>
  </si>
  <si>
    <t xml:space="preserve">Adhesive Plaster 10cm x 10mtrs. </t>
  </si>
  <si>
    <t xml:space="preserve">Abdominal Drain Kit </t>
  </si>
  <si>
    <t>HNS (D)</t>
  </si>
  <si>
    <t xml:space="preserve">Absorbent  Cotton Zig Zag 100gms </t>
  </si>
  <si>
    <t xml:space="preserve">Absorbent Cotton Zig Zag 200gms </t>
  </si>
  <si>
    <t xml:space="preserve">Absorbent Cotton Zig Zag 500gms </t>
  </si>
  <si>
    <t>Aldehyde Free Surface Disinfectant+Cleansor (Sokdrena) 500ml</t>
  </si>
  <si>
    <t xml:space="preserve">Blood Lancets </t>
  </si>
  <si>
    <t xml:space="preserve">B.P. Blade Assorted </t>
  </si>
  <si>
    <t xml:space="preserve">Blood Transfusion Set </t>
  </si>
  <si>
    <t xml:space="preserve">Cotton Rolls 500gms </t>
  </si>
  <si>
    <t>C.W. Bandage Cloth 1 Than=20mtr</t>
  </si>
  <si>
    <t xml:space="preserve">Canister (VELNEXT] 500ml </t>
  </si>
  <si>
    <t xml:space="preserve">Carbolic Soap </t>
  </si>
  <si>
    <t xml:space="preserve">Cleaning Powder </t>
  </si>
  <si>
    <t xml:space="preserve">Crepe Bandage 10cmX4mtr [4"] </t>
  </si>
  <si>
    <t xml:space="preserve">Crepe Bandage 15cmX4mtr [6"] </t>
  </si>
  <si>
    <t xml:space="preserve">Disposable 2ml Syringe with Needle </t>
  </si>
  <si>
    <t xml:space="preserve">Disposable 3ml Syringe with Needle </t>
  </si>
  <si>
    <t xml:space="preserve">Disposable 5ml Syringe with Needle </t>
  </si>
  <si>
    <t xml:space="preserve">Disposable 10ml Syringe with Needle </t>
  </si>
  <si>
    <t xml:space="preserve">Disposable 20ml Syringe with Needle </t>
  </si>
  <si>
    <t xml:space="preserve">Disposable 50ml Syringe with Needle </t>
  </si>
  <si>
    <t xml:space="preserve">Disposable Syringe with Needle 1ml / Insulin </t>
  </si>
  <si>
    <t xml:space="preserve">Disposable Face Mask </t>
  </si>
  <si>
    <t xml:space="preserve">Disposable Aprons </t>
  </si>
  <si>
    <t xml:space="preserve">Disposable Caps </t>
  </si>
  <si>
    <t xml:space="preserve">Disposable HIV KIT </t>
  </si>
  <si>
    <t>Drip Set I.V</t>
  </si>
  <si>
    <t xml:space="preserve">Disposable Shoe Covers </t>
  </si>
  <si>
    <t xml:space="preserve">Dosi Flow </t>
  </si>
  <si>
    <t xml:space="preserve">Elastic Adhesive Bandage [Dyna Plaster] </t>
  </si>
  <si>
    <t xml:space="preserve">E.C.G Disposable Electrodes [ECG  Leads] </t>
  </si>
  <si>
    <t xml:space="preserve">ECG Page Writer </t>
  </si>
  <si>
    <t>ECG Paper Roll 8108</t>
  </si>
  <si>
    <t>ECG Jelly 250ml</t>
  </si>
  <si>
    <t xml:space="preserve">Endotracheal Tubes with Cuff Assorted </t>
  </si>
  <si>
    <t xml:space="preserve">Disposable HIP U Drapes </t>
  </si>
  <si>
    <t xml:space="preserve">Folleys Catheter Assorted </t>
  </si>
  <si>
    <t xml:space="preserve">Formal Dehyde Solution 500ml </t>
  </si>
  <si>
    <t xml:space="preserve">Glutaral Dehyde 20% W/V [Cidex] 5 Ltr. </t>
  </si>
  <si>
    <t>HME Filter  Adult 8000</t>
  </si>
  <si>
    <t>Hawai Slippers Assorted [pairs]</t>
  </si>
  <si>
    <t xml:space="preserve">Hydrogen Peroxide  500ml                                               </t>
  </si>
  <si>
    <t xml:space="preserve">Hand Wash 500ml Liquid Microbicidal [HIT MAX] </t>
  </si>
  <si>
    <t>Hand Shield Rub 500ml [Hand Sanitiser]</t>
  </si>
  <si>
    <t xml:space="preserve">I.V. Cannula Assorted </t>
  </si>
  <si>
    <t xml:space="preserve">Liquid Paraffin 100ml </t>
  </si>
  <si>
    <t>Micropore 1" Plaster  [Rolls]</t>
  </si>
  <si>
    <t>Micropore 2" Plaster  [Rolls]</t>
  </si>
  <si>
    <t xml:space="preserve">Macontoish Rubber Sheet </t>
  </si>
  <si>
    <t xml:space="preserve">Micro Drip Set I.V </t>
  </si>
  <si>
    <t xml:space="preserve">Nebulizer Mask </t>
  </si>
  <si>
    <t xml:space="preserve">Nebulizer Mask [Pediatric] </t>
  </si>
  <si>
    <t xml:space="preserve">Nasal Prongs  </t>
  </si>
  <si>
    <t xml:space="preserve">Oxygen Mask </t>
  </si>
  <si>
    <t>Plastic Bins Flip Type 25 Ltrs BLUE BMWM</t>
  </si>
  <si>
    <t>PVR Double Lumen Umbilical Cathter 2.5 Fr</t>
  </si>
  <si>
    <t xml:space="preserve">Povidone Iodine Solution 500ml 5% w/v </t>
  </si>
  <si>
    <t xml:space="preserve">Reservoid Bags 1/2 Ltrs </t>
  </si>
  <si>
    <t>Reservoir Bags 1 Ltrs</t>
  </si>
  <si>
    <t xml:space="preserve">Romovac Suction Drain [Assorted] [Close Wound Suction unit] </t>
  </si>
  <si>
    <t xml:space="preserve">Sodium Hypochloride Solution 5 Ltrs. </t>
  </si>
  <si>
    <t xml:space="preserve">Sterile Surgical gloves [Assorted]  </t>
  </si>
  <si>
    <t xml:space="preserve">Sugar Check Glucometer  </t>
  </si>
  <si>
    <t xml:space="preserve">Sugar Check Strips  50's </t>
  </si>
  <si>
    <t xml:space="preserve">Suction Catheter Assorted </t>
  </si>
  <si>
    <t xml:space="preserve">Sterile PAD of Absorbant Cotton in an Absorbant Overwrap 15X10 </t>
  </si>
  <si>
    <t xml:space="preserve">Silk Protein Derived Surgical Dressing Size: 10X10cms </t>
  </si>
  <si>
    <t xml:space="preserve">Silk Protein Derived Surgical Dressing Size: 10X25cms </t>
  </si>
  <si>
    <t xml:space="preserve">Silk Protein Derived Surgical Dressing Size: 20X25cms </t>
  </si>
  <si>
    <t xml:space="preserve">Multipurpose Soap Solution  Ltrs. </t>
  </si>
  <si>
    <t>Sterizoner Auto OT Disinfectant Liquid 400ml</t>
  </si>
  <si>
    <t xml:space="preserve">Soft Roll 4" [CAST PADING] 10cm </t>
  </si>
  <si>
    <t xml:space="preserve">Soft Roll 6" [CAST PADING] 15cm </t>
  </si>
  <si>
    <t xml:space="preserve">Skin Grafting Blades </t>
  </si>
  <si>
    <t xml:space="preserve">Torch Cell Big </t>
  </si>
  <si>
    <t xml:space="preserve">Transparent Polymide Net Wound Contact Layer with Pores with Soft Silicon Adhesive Technology [Mepitel 20X30cm] </t>
  </si>
  <si>
    <t xml:space="preserve">Tissue Paper Rolls </t>
  </si>
  <si>
    <t xml:space="preserve">Unique 3D Poly Rethane Foam Non Adhesive with Sustained Realease of Silver Ions 15X15 [BIATAIN Ag 15X15] </t>
  </si>
  <si>
    <t xml:space="preserve">Ultra Sound Jelly 5 Kgs / JAR </t>
  </si>
  <si>
    <t xml:space="preserve">URO Bags </t>
  </si>
  <si>
    <t xml:space="preserve">Ventilator Circuit Single Water Trap </t>
  </si>
  <si>
    <t xml:space="preserve">Ventilator Circuit Double Water Trap </t>
  </si>
  <si>
    <t xml:space="preserve">Vaccum Suction Set with Tip </t>
  </si>
  <si>
    <t xml:space="preserve">Venturi Mask </t>
  </si>
  <si>
    <t xml:space="preserve">Valsure Enzamatic Cleanser Instrument Cleaning Solution 3.78 Ltrs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</si>
  <si>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</si>
  <si>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</si>
  <si>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</si>
  <si>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</si>
  <si>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</si>
  <si>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White Soap </t>
  </si>
  <si>
    <t xml:space="preserve">White Disinfectant Fluid / Herbal </t>
  </si>
  <si>
    <t xml:space="preserve">Swine Flu KIT </t>
  </si>
  <si>
    <t xml:space="preserve">Thyroid Protectors Lead Equiavalent 0.5mm </t>
  </si>
  <si>
    <t xml:space="preserve">AUTO CLAVE TAPE 18mm X 50mm </t>
  </si>
  <si>
    <t xml:space="preserve">CRP TEST KIT 20 TEST / KIT </t>
  </si>
  <si>
    <t>CHLOROFORM 2.5 Ltr</t>
  </si>
  <si>
    <t>DENGUE RAPID TEST KITS NSI  10 Test / KIT</t>
  </si>
  <si>
    <t xml:space="preserve">DOCUMENTATION ROLL STEAM </t>
  </si>
  <si>
    <t xml:space="preserve">GEL CARD 24 CARD / BOX [MATRIX] </t>
  </si>
  <si>
    <t xml:space="preserve">HCV RAPID TEST KIT 30 TEST / KIT </t>
  </si>
  <si>
    <t xml:space="preserve">HBSAg ELISA TEST KIT 96 TEST / KIT </t>
  </si>
  <si>
    <t xml:space="preserve">HBSAg RAPID  TEST KIT 96 TEST / KIT </t>
  </si>
  <si>
    <t>ISOPROPYL ALCOHAL  5 Ltrs.</t>
  </si>
  <si>
    <t xml:space="preserve">ISOPROPYL ALCOHAL 2.5 Ltrs.  </t>
  </si>
  <si>
    <t xml:space="preserve">MICROSLIDES 50's </t>
  </si>
  <si>
    <t xml:space="preserve">MICROSLIDES FROASTED 50's </t>
  </si>
  <si>
    <t xml:space="preserve">MICROPIPETTES 100-1000 ul </t>
  </si>
  <si>
    <t>NON VACCUM CLOT ACTIVATOR 4ml  (RED)</t>
  </si>
  <si>
    <t xml:space="preserve">PPD SOLUTION 5ml </t>
  </si>
  <si>
    <t>PLASTIC TEST TUBE 12X75</t>
  </si>
  <si>
    <t xml:space="preserve">RA LATEX 20 TEST / KIT </t>
  </si>
  <si>
    <t xml:space="preserve">SODIUM CITRATE 3.8% </t>
  </si>
  <si>
    <t xml:space="preserve">TST EMULATING INDICATOR 134C/7 min &amp; 121C /20mm </t>
  </si>
  <si>
    <t xml:space="preserve">WHITE TIPS 200ml </t>
  </si>
  <si>
    <t xml:space="preserve">D.DIMER KIT 15 Test / KIT </t>
  </si>
  <si>
    <t xml:space="preserve">K2 EDTA VACCUTAINERS PLUS 3ml                     </t>
  </si>
  <si>
    <t xml:space="preserve">VACCUTAINER (R)  HOLDER </t>
  </si>
  <si>
    <t>01/18  &amp; 09/18</t>
  </si>
  <si>
    <t xml:space="preserve">ATENOLOL 25mg </t>
  </si>
  <si>
    <t xml:space="preserve">ATENOLOL 50mg </t>
  </si>
  <si>
    <t xml:space="preserve">AMITRIPTYLINE 25mg  </t>
  </si>
  <si>
    <t>08/2019 &amp; 07/2019</t>
  </si>
  <si>
    <t>AMITRIPTYLINE 75mg</t>
  </si>
  <si>
    <t xml:space="preserve">CETIRZINE HYDRO CHLORIDE - 10mg </t>
  </si>
  <si>
    <t xml:space="preserve">CHLORTHALIDONE 6.25mg </t>
  </si>
  <si>
    <t xml:space="preserve">CHLORTHALIDONE 12.5mg </t>
  </si>
  <si>
    <t>CEFODROXIL  500mg</t>
  </si>
  <si>
    <t>09/2018 &amp; 05/2018</t>
  </si>
  <si>
    <t>DICLOFENAC POTTASSIUM 50mg+SERRATIOPEPTIDASE 10mg</t>
  </si>
  <si>
    <t>10/2018 &amp; 09/2019</t>
  </si>
  <si>
    <t>10/2018 &amp; 03/2018</t>
  </si>
  <si>
    <t xml:space="preserve">LITHIUM CARBONATE 300mg </t>
  </si>
  <si>
    <t>OMEPRAZOLE  20mg</t>
  </si>
  <si>
    <t>07/2018 &amp; 12/2018</t>
  </si>
  <si>
    <t>SODIUM VALPORATE + VALPORIC ACID 200mg</t>
  </si>
  <si>
    <t>TELMISARTAN 40mg</t>
  </si>
  <si>
    <t>ZERO FAT 200gm +  HIGH FIBRE OMEGA 3X6 FATTY ACIDS WITH CALCIUM WITH VIT D [ACCUMAX ADVANCE]</t>
  </si>
  <si>
    <t>PRE AND PROBIOTIC AND REDUCED OSMOLARITY ORAL REHYDRATION SALTS [BIORS)</t>
  </si>
  <si>
    <t xml:space="preserve">SALTS </t>
  </si>
  <si>
    <t>COLLAGEN CREAM  0.1% W/W WITH GENTAMYCIN 15gm</t>
  </si>
  <si>
    <t xml:space="preserve">Powder </t>
  </si>
  <si>
    <t xml:space="preserve">SILVER SELPHADIZINE  500gm </t>
  </si>
  <si>
    <t>SILVER SULPHADIAZINE 25gm</t>
  </si>
  <si>
    <t xml:space="preserve">ATROPINE SULPHATE 0.5mg/ml 1ml amp </t>
  </si>
  <si>
    <t xml:space="preserve">AMINO ACID  WITH SORBITAL 200ml [ASTYMIN-3]                               </t>
  </si>
  <si>
    <r>
      <t>ADENOSINE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 mg/ml, 2ml amp</t>
    </r>
  </si>
  <si>
    <t xml:space="preserve">ADRENALINE 1mg / ml  (1:1000) amp </t>
  </si>
  <si>
    <t xml:space="preserve">BUDESONIDE NEBULISER SUSPENSION 2ml (BUDATE RESPULES) </t>
  </si>
  <si>
    <t xml:space="preserve">CEFTRIAXONE 1gm </t>
  </si>
  <si>
    <t>CEFTAZIDIME 1000mg + TAZOBACTUM 125mg</t>
  </si>
  <si>
    <t xml:space="preserve">COLSTIMETHATE SODIUM 4.5 MIU </t>
  </si>
  <si>
    <t xml:space="preserve">FLUPHENAZINE DECONATE 25mg / ml amp </t>
  </si>
  <si>
    <t>GENTAMYCIN 80mg/ 2ml</t>
  </si>
  <si>
    <t xml:space="preserve">HEPATITIS B VACCINE  (R) MULTIDOSE 10ml   GENEVAC - 10ml </t>
  </si>
  <si>
    <t xml:space="preserve">IRON SUCROSE 50mg / 2.5ml, 5ml </t>
  </si>
  <si>
    <t xml:space="preserve">INSULIN - R </t>
  </si>
  <si>
    <t xml:space="preserve">ISOFLURANE 250ml </t>
  </si>
  <si>
    <t>09/2018 &amp; 11/2017</t>
  </si>
  <si>
    <t>METHYL PREDNISOLONE SODIUM SUCCINATE 500mg</t>
  </si>
  <si>
    <t>NOR-ADRENALINE 4mg /  2ml</t>
  </si>
  <si>
    <t xml:space="preserve">PANTAPRAZOLE 40 mg / Vial </t>
  </si>
  <si>
    <t xml:space="preserve">SEVOFLURANE 250ml </t>
  </si>
  <si>
    <t>07-2018 &amp; 12/2018</t>
  </si>
  <si>
    <t>TPN CENTRAL  &amp; PHERIPHERAL LINE 1920ml [TRIPLE CHAMBER BAG WHICH CONTAINS TOTAL AMINO ACID =349 &amp; TOTAL GLUCOSE 979 TOTAL LIPIDS 51gm TOTAL CALORIES kcal 1000 kct]</t>
  </si>
  <si>
    <t>TPN CENTRAL LINE 1540ml [TRIPLE CHAMBER BAG WHICH CONTAINS TOTAL AMINO ACID 51g,  TOTAL LIPID CONTENT 60g GLUCOSE 150g   TOTAL CALORIES kcal 1400 kcal]</t>
  </si>
  <si>
    <t xml:space="preserve">ABSORBABLE SURGICAL SUTURE  [SYNTHETIC]  </t>
  </si>
  <si>
    <t>A</t>
  </si>
  <si>
    <t xml:space="preserve">I.V CIPROFLOXACIN 100ml </t>
  </si>
  <si>
    <t>I.V DEXTROSE 5% W/V WITH SODIUM CHLORIDE 0.9% W/V  500ml [DNS]</t>
  </si>
  <si>
    <t xml:space="preserve">I.V DEXTROSE 5% W/V WITH SODIUM CHLORIDE 0.45% W/V  500ml </t>
  </si>
  <si>
    <t xml:space="preserve">I.V DEXTROSE 25% 100ml </t>
  </si>
  <si>
    <t>RECOMBINATE  ANTI HAEMOPHILIC FACTOR VII 1mg</t>
  </si>
  <si>
    <t xml:space="preserve">ANTIBACTERIAL WITH TRICLOSAN BRAIDED, COATED                   POLYGLACTIN 910 </t>
  </si>
  <si>
    <t>B</t>
  </si>
  <si>
    <t xml:space="preserve">I.V NORMAL SALINE 3% 100ml </t>
  </si>
  <si>
    <t xml:space="preserve">ANTIBACTERIAL WITH TRICLOSAN BRAIDED, COATED                   POLYGLACTIN 910 / RAPID </t>
  </si>
  <si>
    <t xml:space="preserve">ANTIBACTERIAL WITH TRICLOSAN BRAIDED, COATED                   POLYGLACTIN 910 /  FAST ABSORBABLE DOUBLE ARMED  </t>
  </si>
  <si>
    <r>
      <t xml:space="preserve">40mm, 90cm,  1/2 Circle  Round Body  </t>
    </r>
    <r>
      <rPr>
        <b/>
        <sz val="12"/>
        <rFont val="Calibri"/>
        <family val="2"/>
        <scheme val="minor"/>
      </rPr>
      <t xml:space="preserve">SIZE: -0 </t>
    </r>
    <r>
      <rPr>
        <sz val="12"/>
        <rFont val="Calibri"/>
        <family val="2"/>
        <scheme val="minor"/>
      </rPr>
      <t xml:space="preserve">[VP 2346] </t>
    </r>
  </si>
  <si>
    <r>
      <t>25mm, 90cm, 3/8 Circle  Cutting</t>
    </r>
    <r>
      <rPr>
        <b/>
        <sz val="12"/>
        <rFont val="Calibri"/>
        <family val="2"/>
        <scheme val="minor"/>
      </rPr>
      <t xml:space="preserve"> SIZE:3-0 </t>
    </r>
    <r>
      <rPr>
        <sz val="12"/>
        <rFont val="Calibri"/>
        <family val="2"/>
        <scheme val="minor"/>
      </rPr>
      <t xml:space="preserve"> [VP 2328] </t>
    </r>
  </si>
  <si>
    <r>
      <t>20mm, 70cm, 1/2 Circle Round Body</t>
    </r>
    <r>
      <rPr>
        <b/>
        <sz val="12"/>
        <rFont val="Calibri"/>
        <family val="2"/>
        <scheme val="minor"/>
      </rPr>
      <t xml:space="preserve"> SIZE:3-0  </t>
    </r>
    <r>
      <rPr>
        <sz val="12"/>
        <rFont val="Calibri"/>
        <family val="2"/>
        <scheme val="minor"/>
      </rPr>
      <t xml:space="preserve">[VP 2437] </t>
    </r>
  </si>
  <si>
    <r>
      <t xml:space="preserve">20mm, 70cm, 1/2 Circle Round Body </t>
    </r>
    <r>
      <rPr>
        <b/>
        <sz val="12"/>
        <rFont val="Calibri"/>
        <family val="2"/>
        <scheme val="minor"/>
      </rPr>
      <t xml:space="preserve">SIZE:4-0 </t>
    </r>
    <r>
      <rPr>
        <sz val="12"/>
        <rFont val="Calibri"/>
        <family val="2"/>
        <scheme val="minor"/>
      </rPr>
      <t xml:space="preserve"> [VP 2304] </t>
    </r>
  </si>
  <si>
    <r>
      <t xml:space="preserve">16mm, 45cm, 1/2 Circle Round Body </t>
    </r>
    <r>
      <rPr>
        <b/>
        <sz val="12"/>
        <rFont val="Calibri"/>
        <family val="2"/>
        <scheme val="minor"/>
      </rPr>
      <t xml:space="preserve">SIZE:5-0  </t>
    </r>
    <r>
      <rPr>
        <sz val="12"/>
        <rFont val="Calibri"/>
        <family val="2"/>
        <scheme val="minor"/>
      </rPr>
      <t xml:space="preserve">[VP 2303] </t>
    </r>
  </si>
  <si>
    <r>
      <t xml:space="preserve">36mm, 90cm, 1/2 Circle Reverse Cutting (OS) </t>
    </r>
    <r>
      <rPr>
        <b/>
        <sz val="12"/>
        <rFont val="Calibri"/>
        <family val="2"/>
        <scheme val="minor"/>
      </rPr>
      <t>SIZE: 1-0</t>
    </r>
    <r>
      <rPr>
        <sz val="12"/>
        <rFont val="Calibri"/>
        <family val="2"/>
        <scheme val="minor"/>
      </rPr>
      <t xml:space="preserve"> [PGL 2534]</t>
    </r>
  </si>
  <si>
    <r>
      <t xml:space="preserve">22mm, 70cm,  3/8 Circle  Cutting </t>
    </r>
    <r>
      <rPr>
        <b/>
        <sz val="12"/>
        <rFont val="Calibri"/>
        <family val="2"/>
        <scheme val="minor"/>
      </rPr>
      <t xml:space="preserve">SIZE: 3-0 </t>
    </r>
    <r>
      <rPr>
        <sz val="12"/>
        <rFont val="Calibri"/>
        <family val="2"/>
        <scheme val="minor"/>
      </rPr>
      <t xml:space="preserve">[PGL 2701] </t>
    </r>
  </si>
  <si>
    <r>
      <t xml:space="preserve">36mm, 110cm,  1/2 Circle Taper Cut  </t>
    </r>
    <r>
      <rPr>
        <b/>
        <sz val="12"/>
        <rFont val="Calibri"/>
        <family val="2"/>
        <scheme val="minor"/>
      </rPr>
      <t xml:space="preserve">SIZE: 1-0 </t>
    </r>
    <r>
      <rPr>
        <sz val="12"/>
        <rFont val="Calibri"/>
        <family val="2"/>
        <scheme val="minor"/>
      </rPr>
      <t xml:space="preserve">[PGL 2763] </t>
    </r>
  </si>
  <si>
    <r>
      <t xml:space="preserve">36mm, 140cm, 1/2 Circle, Reverse Cutting,  1/2 Round Body  </t>
    </r>
    <r>
      <rPr>
        <b/>
        <sz val="12"/>
        <rFont val="Calibri"/>
        <family val="2"/>
        <scheme val="minor"/>
      </rPr>
      <t xml:space="preserve">SIZE: 2-0 </t>
    </r>
    <r>
      <rPr>
        <sz val="12"/>
        <rFont val="Calibri"/>
        <family val="2"/>
        <scheme val="minor"/>
      </rPr>
      <t xml:space="preserve">[TS 2777 FAST] </t>
    </r>
  </si>
  <si>
    <t>I</t>
  </si>
  <si>
    <t xml:space="preserve">COATED BRAIDED POLYGLYCOLIC ACID </t>
  </si>
  <si>
    <t xml:space="preserve">ABSORBABLE SURGICAL SUTURE STERILISED </t>
  </si>
  <si>
    <t xml:space="preserve">CHROMIC CATGUT </t>
  </si>
  <si>
    <r>
      <t xml:space="preserve">40mm, 90cm, 1/2 Circle, Round Body Heavy  </t>
    </r>
    <r>
      <rPr>
        <b/>
        <sz val="12"/>
        <color theme="1"/>
        <rFont val="Calibri"/>
        <family val="2"/>
        <scheme val="minor"/>
      </rPr>
      <t>SIZE: 1</t>
    </r>
    <r>
      <rPr>
        <sz val="12"/>
        <rFont val="Calibri"/>
        <family val="2"/>
        <scheme val="minor"/>
      </rPr>
      <t xml:space="preserve"> [M 2347] </t>
    </r>
  </si>
  <si>
    <r>
      <t xml:space="preserve">30mm, 90cm, 1/2 Circle, Round Body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2317] </t>
    </r>
  </si>
  <si>
    <t>30mm, 76cm, 1/2 Circle Round Body SIZE: 2-0 [SN 4241]</t>
  </si>
  <si>
    <t>40mm, 76cm, 1/2 Circle Round Body SIZE: 2-0 [SN 4245]</t>
  </si>
  <si>
    <t>20mm, 76cm, 1/2 Circle Round Body SIZE: 3-0 [SN 4237]</t>
  </si>
  <si>
    <t>II</t>
  </si>
  <si>
    <t>30mm, 76CM, 1/2 Circle Round Body SIZE: 2-0 [SN 5033C]</t>
  </si>
  <si>
    <t xml:space="preserve">NON ABSORBABLE SYNTHETIC KNITTED SURGICAL MESH </t>
  </si>
  <si>
    <t xml:space="preserve">NON ABSORBABLE SURGICAL SUTURE STERILISED </t>
  </si>
  <si>
    <t xml:space="preserve">MONOFILAMENT POLY PROPYLENE [BLUE] </t>
  </si>
  <si>
    <r>
      <t>30mm, 70cm, 1/2 Circle Round Body Heavy</t>
    </r>
    <r>
      <rPr>
        <b/>
        <sz val="12"/>
        <rFont val="Calibri"/>
        <family val="2"/>
        <scheme val="minor"/>
      </rPr>
      <t xml:space="preserve">  SIZE: 1</t>
    </r>
    <r>
      <rPr>
        <sz val="12"/>
        <rFont val="Calibri"/>
        <family val="2"/>
        <scheme val="minor"/>
      </rPr>
      <t xml:space="preserve"> [M 840]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</si>
  <si>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1-0</t>
    </r>
    <r>
      <rPr>
        <sz val="12"/>
        <rFont val="Calibri"/>
        <family val="2"/>
        <scheme val="minor"/>
      </rPr>
      <t xml:space="preserve"> [M 842]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</si>
  <si>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841]  </t>
    </r>
  </si>
  <si>
    <r>
      <t xml:space="preserve">30mm, 90cm,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[SN 841VS]  </t>
    </r>
  </si>
  <si>
    <r>
      <t xml:space="preserve">25mm, 76cm,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KTK]  </t>
    </r>
  </si>
  <si>
    <r>
      <t xml:space="preserve">12mm, 45cm, 3/8 Circle Round Body  </t>
    </r>
    <r>
      <rPr>
        <b/>
        <sz val="12"/>
        <rFont val="Calibri"/>
        <family val="2"/>
        <scheme val="minor"/>
      </rPr>
      <t>SIZE: 6-0</t>
    </r>
    <r>
      <rPr>
        <sz val="12"/>
        <rFont val="Calibri"/>
        <family val="2"/>
        <scheme val="minor"/>
      </rPr>
      <t xml:space="preserve"> [SN 878]  </t>
    </r>
  </si>
  <si>
    <r>
      <t xml:space="preserve">8mm, 60cm, 3/8 Circle Taper Point Double armed </t>
    </r>
    <r>
      <rPr>
        <b/>
        <sz val="12"/>
        <rFont val="Calibri"/>
        <family val="2"/>
        <scheme val="minor"/>
      </rPr>
      <t>SIZE: 7-0</t>
    </r>
    <r>
      <rPr>
        <sz val="12"/>
        <rFont val="Calibri"/>
        <family val="2"/>
        <scheme val="minor"/>
      </rPr>
      <t xml:space="preserve"> [SN 2078] [LP]  </t>
    </r>
  </si>
  <si>
    <r>
      <t xml:space="preserve">8mm, 60cm, 3/8 Circle Taper Point Double armed </t>
    </r>
    <r>
      <rPr>
        <b/>
        <sz val="12"/>
        <rFont val="Calibri"/>
        <family val="2"/>
        <scheme val="minor"/>
      </rPr>
      <t>SIZE: 8-0</t>
    </r>
    <r>
      <rPr>
        <sz val="12"/>
        <rFont val="Calibri"/>
        <family val="2"/>
        <scheme val="minor"/>
      </rPr>
      <t xml:space="preserve"> [SN 2088] [LP]  </t>
    </r>
  </si>
  <si>
    <t>E</t>
  </si>
  <si>
    <t xml:space="preserve">BLACK BRAIDED SILK </t>
  </si>
  <si>
    <r>
      <t xml:space="preserve">30mm, 90cm, 1/2 Circle Round Body </t>
    </r>
    <r>
      <rPr>
        <b/>
        <sz val="12"/>
        <color theme="1"/>
        <rFont val="Calibri"/>
        <family val="2"/>
        <scheme val="minor"/>
      </rPr>
      <t xml:space="preserve"> SIZE: 2-0</t>
    </r>
    <r>
      <rPr>
        <sz val="12"/>
        <color theme="1"/>
        <rFont val="Calibri"/>
        <family val="2"/>
        <scheme val="minor"/>
      </rPr>
      <t xml:space="preserve"> [SN 5333VS]  </t>
    </r>
  </si>
  <si>
    <r>
      <t xml:space="preserve">25mm, 90cm, 1/2 Circle Round Body </t>
    </r>
    <r>
      <rPr>
        <b/>
        <sz val="12"/>
        <color theme="1"/>
        <rFont val="Calibri"/>
        <family val="2"/>
        <scheme val="minor"/>
      </rPr>
      <t xml:space="preserve"> SIZE: 3-0</t>
    </r>
    <r>
      <rPr>
        <sz val="12"/>
        <color theme="1"/>
        <rFont val="Calibri"/>
        <family val="2"/>
        <scheme val="minor"/>
      </rPr>
      <t xml:space="preserve"> [SN  5085]  </t>
    </r>
  </si>
  <si>
    <r>
      <rPr>
        <sz val="12"/>
        <color theme="1"/>
        <rFont val="Calibri"/>
        <family val="2"/>
        <scheme val="minor"/>
      </rPr>
      <t xml:space="preserve">Non Capilary Serum Proof Reels </t>
    </r>
    <r>
      <rPr>
        <b/>
        <sz val="12"/>
        <color theme="1"/>
        <rFont val="Calibri"/>
        <family val="2"/>
        <scheme val="minor"/>
      </rPr>
      <t>SIZE: 2-0</t>
    </r>
    <r>
      <rPr>
        <sz val="12"/>
        <color theme="1"/>
        <rFont val="Calibri"/>
        <family val="2"/>
        <scheme val="minor"/>
      </rPr>
      <t xml:space="preserve"> [B823]</t>
    </r>
  </si>
  <si>
    <t>MONOFILAMENT  POLYMIDE BLACK</t>
  </si>
  <si>
    <r>
      <t xml:space="preserve">40mm, 100cm, 1/2 Circle Round Body </t>
    </r>
    <r>
      <rPr>
        <b/>
        <sz val="12"/>
        <color theme="1"/>
        <rFont val="Calibri"/>
        <family val="2"/>
        <scheme val="minor"/>
      </rPr>
      <t xml:space="preserve"> SIZE: 0</t>
    </r>
    <r>
      <rPr>
        <sz val="12"/>
        <color theme="1"/>
        <rFont val="Calibri"/>
        <family val="2"/>
        <scheme val="minor"/>
      </rPr>
      <t xml:space="preserve"> [SN 3346]  </t>
    </r>
  </si>
  <si>
    <r>
      <t xml:space="preserve">6mm, 38cm, 3/8 Circle Spatulated Micro Point </t>
    </r>
    <r>
      <rPr>
        <b/>
        <sz val="12"/>
        <color theme="1"/>
        <rFont val="Calibri"/>
        <family val="2"/>
        <scheme val="minor"/>
      </rPr>
      <t xml:space="preserve"> SIZE: 8-0</t>
    </r>
    <r>
      <rPr>
        <sz val="12"/>
        <color theme="1"/>
        <rFont val="Calibri"/>
        <family val="2"/>
        <scheme val="minor"/>
      </rPr>
      <t xml:space="preserve"> [NW 3322]  </t>
    </r>
  </si>
  <si>
    <t>Monofilament Polypropylene (Undyed) 6cmX10cm (2.4"X4")</t>
  </si>
  <si>
    <t>06/20 &amp; 09/21</t>
  </si>
  <si>
    <t>01/22 &amp;02/22</t>
  </si>
  <si>
    <t>11/19 &amp; 10/19</t>
  </si>
  <si>
    <t>C.T.  MRI SCAN DRY VIEW CARE STREAM  FILM 14"X 17"</t>
  </si>
  <si>
    <t>D.R. Films 8X10</t>
  </si>
  <si>
    <t xml:space="preserve">MANUAL X- RAY FILM 10X8 </t>
  </si>
  <si>
    <t xml:space="preserve">HIGH PROTEIN 40% WITH L GLUTAMIN FOS MCT (MEDIUM CHAI  TRIGLYCERIDE) 40% PROTEIN SOYA /W3 &amp; W6 FATTY ACID (ACCUMAXE) </t>
  </si>
  <si>
    <t xml:space="preserve">I.V RINGER LACTATE 500ml FFS BOTTLE </t>
  </si>
  <si>
    <t>SS DRESSING BIN 18' X 15'</t>
  </si>
  <si>
    <t xml:space="preserve">NEBULIZER [ELECTRIC] </t>
  </si>
  <si>
    <t xml:space="preserve">HP LAZERJET P 1005 CARTRIDGE (35A) </t>
  </si>
  <si>
    <t xml:space="preserve">CCTV CAMERAS </t>
  </si>
  <si>
    <t xml:space="preserve">POWER SUPPLY </t>
  </si>
  <si>
    <t>MANMAN PLASTER CUTTER WITH  3 BLA</t>
  </si>
  <si>
    <r>
      <t>SPO</t>
    </r>
    <r>
      <rPr>
        <sz val="11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SENSOR ADULT </t>
    </r>
  </si>
  <si>
    <t>SP02 SENSOR ADULT 512 F-30-28263</t>
  </si>
  <si>
    <t>MINDRAY NIBP CUFF ADULT 0010-30-12159</t>
  </si>
  <si>
    <t>MINDRAY NIBP TUBING NEO FOR PM-6000</t>
  </si>
  <si>
    <t>BP APPARATUS   (DIAMOND MAKE)</t>
  </si>
  <si>
    <t xml:space="preserve">TRANSISTOR MOSFECT HIV NCH 800V FOR FORCE FX  MACHINE  F9 H64075A /  F8E61030A </t>
  </si>
  <si>
    <t>VALLEY LAB PROPLATE [PEDIATRIC]  [PATIENT RETURN ELECTRODE]</t>
  </si>
  <si>
    <t xml:space="preserve">NITROGLYCERINE 25mg /ml, 5ml amp </t>
  </si>
  <si>
    <t>Torch Cell Medium (Laryngoscope)</t>
  </si>
  <si>
    <t xml:space="preserve">DIGITAL ORGANWEIGHING SCALE </t>
  </si>
  <si>
    <t xml:space="preserve">MEASURING JAR 500ml </t>
  </si>
  <si>
    <t xml:space="preserve">ELECTRIC SAW </t>
  </si>
  <si>
    <t xml:space="preserve">REGULAR FORCEPS 6" </t>
  </si>
  <si>
    <t xml:space="preserve">BIG FORCEPS 8' </t>
  </si>
  <si>
    <t>SMALL FORCEPS 4'</t>
  </si>
  <si>
    <t>CURVED SCISSOR 6'</t>
  </si>
  <si>
    <t xml:space="preserve">TOOTHED (JHUM) MEDIUM SIZE: </t>
  </si>
  <si>
    <t xml:space="preserve">REGULAR SCISSORS 6" </t>
  </si>
  <si>
    <t>SURGILUX LIGHT  HALOGEN BULBS (24 VOLTS 65 WATTS)</t>
  </si>
  <si>
    <t>SUDAN BLACK -B STAINING KIT 100ml</t>
  </si>
  <si>
    <t xml:space="preserve">MYELO PEROXIDASE STAINING KIT 100ml </t>
  </si>
  <si>
    <t xml:space="preserve">ALCIAN BLUE STAINING KIT </t>
  </si>
  <si>
    <t xml:space="preserve">RETICULOCYTE DILUTING FLUID  25ml </t>
  </si>
  <si>
    <t xml:space="preserve">PLASTIC PALLETS SIZE: 900mm X 700mm X 150mm </t>
  </si>
  <si>
    <t xml:space="preserve">ELECTRONIC WEIGHING SCALE 300kg </t>
  </si>
  <si>
    <t xml:space="preserve">VECURONIUM BROMIDE 4mg </t>
  </si>
  <si>
    <t>05/18 &amp; 10/18</t>
  </si>
  <si>
    <t>01-19 &amp; 03/18</t>
  </si>
  <si>
    <t>09-18 &amp; 12-18</t>
  </si>
  <si>
    <t>10-18 &amp; 11-18</t>
  </si>
  <si>
    <t xml:space="preserve">SUGAR CHECK GLUCOMETER  </t>
  </si>
  <si>
    <t xml:space="preserve">NITRIC ACID </t>
  </si>
  <si>
    <t xml:space="preserve">GLACIAL ACETIC ACID 500ml </t>
  </si>
  <si>
    <t>NON VACCUM EDTA VACUTAINER  2ml (PURPLE)</t>
  </si>
  <si>
    <t>Dichlorometaxylenol [Multinol] 1 Ltr.  [Antiseptic Lotion]</t>
  </si>
  <si>
    <t>h</t>
  </si>
  <si>
    <t>AMIKACIN 30mcg</t>
  </si>
  <si>
    <t xml:space="preserve">AMOXYCLAV  20/10mcg </t>
  </si>
  <si>
    <t xml:space="preserve">AZITHROMYCIN  15mcg </t>
  </si>
  <si>
    <t xml:space="preserve">AZETRONONAM  30mcg </t>
  </si>
  <si>
    <t xml:space="preserve">CEFIPIME 30mcg </t>
  </si>
  <si>
    <t xml:space="preserve">TETRACYCLINE 30mcg </t>
  </si>
  <si>
    <t>POLYMYXIN -B 300 units</t>
  </si>
  <si>
    <t xml:space="preserve">CEFOTAXIME 30mcg </t>
  </si>
  <si>
    <t>CEPHAXITIN 30mcg</t>
  </si>
  <si>
    <t xml:space="preserve">LEVO FLOXACIN 5mcg </t>
  </si>
  <si>
    <t xml:space="preserve">LINEZOLID 30mcg </t>
  </si>
  <si>
    <t xml:space="preserve">NALIDIXIC ACID 30mcg </t>
  </si>
  <si>
    <t xml:space="preserve">NORFLOXACIN 10mcg </t>
  </si>
  <si>
    <t xml:space="preserve">PIPERCILLIN / TAZABACUM 100mcg </t>
  </si>
  <si>
    <t xml:space="preserve">COLISTIN 10mcg </t>
  </si>
  <si>
    <t xml:space="preserve">ERYTHROMYCIN 15 mcg </t>
  </si>
  <si>
    <t xml:space="preserve">GENTAMYCIN H/ 120mcg </t>
  </si>
  <si>
    <t xml:space="preserve">GENTAMYCIN LOW  10mcg </t>
  </si>
  <si>
    <t xml:space="preserve">IMIPENEM 10mcg </t>
  </si>
  <si>
    <t>CEFTRIOXONE 30mcg</t>
  </si>
  <si>
    <t xml:space="preserve">CHLORAMPHENICOL 30mcg </t>
  </si>
  <si>
    <t xml:space="preserve">CIPROFLOXACIN 5mcg </t>
  </si>
  <si>
    <t xml:space="preserve">CLINDAMYCIN 2 mcg </t>
  </si>
  <si>
    <t>Dressing Materila five lavered highly Absorbent foam dressing with self aaherent Border with Extra with extra spreading and Retention layer polyurethane backing film acting as water proof &amp; provding viral &amp; bacterial barrier with soft silicone                                (MEPILEX BORDER 18X18 SACRUM)</t>
  </si>
  <si>
    <t xml:space="preserve">Examination Gloves </t>
  </si>
  <si>
    <t xml:space="preserve">Unsterile Rubber Gloves  [Assorted] </t>
  </si>
  <si>
    <t xml:space="preserve">BLEACHING POWDER </t>
  </si>
  <si>
    <t xml:space="preserve">DRUGS STOCK REGISTER FOR VAS MAINTENANCE </t>
  </si>
  <si>
    <t xml:space="preserve">DRUGS STOCK REGISTER FOR CM FUND  MAINTENANCE </t>
  </si>
  <si>
    <t xml:space="preserve">WASTE PIPE </t>
  </si>
  <si>
    <r>
      <t xml:space="preserve">25mm, 90cm,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VS]  [SN 825]  </t>
    </r>
  </si>
  <si>
    <t>08-2021 &amp; 09/2021</t>
  </si>
  <si>
    <t>5 C CELL CONTROL BECKAMN COULTER  (9x3.3ml)</t>
  </si>
  <si>
    <t>03/21  09/21 02/22</t>
  </si>
  <si>
    <t xml:space="preserve">I.V NORMAL SALINE 0.9% 500ml </t>
  </si>
  <si>
    <t>AUTO CLAVE GLASS TEST TUBE RIMLESS PW 1162 [150mmX18mm]</t>
  </si>
  <si>
    <t>AUTO CLAVE GLASS TEST TUBE RIMLESS PW 292 [150mmX25mm]</t>
  </si>
  <si>
    <t xml:space="preserve">TEST TUBE WITH RIM 9800U02 SIZE: 12X75mm  </t>
  </si>
  <si>
    <t xml:space="preserve">TEST TUBE WITH RIM 9800U03 SIZE: 12X100mm  </t>
  </si>
  <si>
    <t xml:space="preserve">AUTO CLAVABLE PETRI PLATES POLY CARBONATE PW 008 90X15mm </t>
  </si>
  <si>
    <t xml:space="preserve">CONICAL FLASK 1 Ltr. </t>
  </si>
  <si>
    <t xml:space="preserve">CONICAL FLASK 2  Ltr. </t>
  </si>
  <si>
    <t>COTRIMOXAZOLE 12523.75 mcg</t>
  </si>
  <si>
    <t>GLYCERIN LR 2.3 Ltr.</t>
  </si>
  <si>
    <t xml:space="preserve">IMIPENEM AND CILASTATIN  500mg </t>
  </si>
  <si>
    <t>AMASSON TRICHROME STAIN KIT 100ml  (BOX1+BOX2)</t>
  </si>
  <si>
    <t xml:space="preserve">VAN GIESON STAINING KIT 100ml </t>
  </si>
  <si>
    <t xml:space="preserve">POWER DRILL </t>
  </si>
  <si>
    <t xml:space="preserve">DISTILLED WATER PLANT </t>
  </si>
  <si>
    <t>ADSON FORCEPS TOOTHED WITH TUNGSTEN CARBIDE TIP (GOLD PLATED HANDLE)</t>
  </si>
  <si>
    <t>ADSON FORCEPS NON-TOOTHED WITH TUNGSTEN CARBIDE TIP (GOLD PLATED HANDLE)</t>
  </si>
  <si>
    <t xml:space="preserve">RIGHT ANGLE FORCEPS MEDIUM </t>
  </si>
  <si>
    <t xml:space="preserve">RIGHT ANGLE FORCEPS BIG </t>
  </si>
  <si>
    <t xml:space="preserve">TIGECYCLINE 50mg </t>
  </si>
  <si>
    <t xml:space="preserve">VERHOEPF VAN GIESON STAIN KIT  100ml </t>
  </si>
  <si>
    <t>TRAUMA</t>
  </si>
  <si>
    <t>Brush</t>
  </si>
  <si>
    <t xml:space="preserve">Washing Soda 500gm </t>
  </si>
  <si>
    <t xml:space="preserve">ACECLOFENAC 100mg </t>
  </si>
  <si>
    <t>07/16 &amp; 09/16</t>
  </si>
  <si>
    <t xml:space="preserve">ACYCLOVIR  800mg </t>
  </si>
  <si>
    <t xml:space="preserve">CALCIUM CARBONATE WITH VITAMIN D3  500mg+250IU </t>
  </si>
  <si>
    <t xml:space="preserve">FRUSEMIDE 40mg </t>
  </si>
  <si>
    <t xml:space="preserve">LEVOTHYROXINE 50mcg </t>
  </si>
  <si>
    <t>07/18 &amp; 03/18</t>
  </si>
  <si>
    <t xml:space="preserve">SALBUTAMOL SULPHATE 2mg </t>
  </si>
  <si>
    <t>GENTAMYCIN 40mg/ 2ml</t>
  </si>
  <si>
    <t>10/18 &amp; 11/18</t>
  </si>
  <si>
    <t>PHENYTOIN SODIUM 100mg</t>
  </si>
  <si>
    <t xml:space="preserve">AMOXYCILLIN 500mg+ POTASSIUM CLAVULUNATE 125mg </t>
  </si>
  <si>
    <t xml:space="preserve">ETOMIDATE EMULSION FOR INJECTION 10ml </t>
  </si>
  <si>
    <t xml:space="preserve">RANITIDINE 25mg /ml  2ml amp </t>
  </si>
  <si>
    <t xml:space="preserve">POP Powder </t>
  </si>
  <si>
    <t>LEVOFLOXACIN 250mg</t>
  </si>
  <si>
    <t xml:space="preserve">AMIKACIN SULPHATE 500mg  / 2ml </t>
  </si>
  <si>
    <t xml:space="preserve">EMPTY HORLICKS BOTTLE 1KG </t>
  </si>
  <si>
    <t xml:space="preserve">PHENIRAMINE MALEATE 2ml </t>
  </si>
  <si>
    <t>Cling Drape (Disposable) 15X 500cm</t>
  </si>
  <si>
    <t xml:space="preserve">HBS Ag ELISA TEST KIT 96 TEST / KIT </t>
  </si>
  <si>
    <t xml:space="preserve">Elbow 'O' Drape (Disposable) 150x120cm </t>
  </si>
  <si>
    <t>White Petrolium Jelly 400gms</t>
  </si>
  <si>
    <t>AMITRIPTYLINE 25mg</t>
  </si>
  <si>
    <t xml:space="preserve">BUPIVACAINE HYDROCHLORIDE 5mg + DEXTROSE  HEAVY  80mg / 4ml </t>
  </si>
  <si>
    <t xml:space="preserve"> 30mm 1/2 Circle Round Body 76cm Size: 2-0 [M 5333] </t>
  </si>
  <si>
    <t xml:space="preserve">TRI SODIUM CITRATE 500gm </t>
  </si>
  <si>
    <t>WBC DILUTING FLUID 125ml</t>
  </si>
  <si>
    <t xml:space="preserve">ALUMINIUM OXIDE ACTIVE 500gm </t>
  </si>
  <si>
    <t>NITRIC ACID 2.5</t>
  </si>
  <si>
    <t>PROPOFOL 1% 10ml</t>
  </si>
  <si>
    <t xml:space="preserve">Plastic Dustbin Foot Operated </t>
  </si>
  <si>
    <t xml:space="preserve">Mepilex Border 17.5 x 17.5cm (Five layered Highly ABS Foam dressing with self abosrbent Border Soft Silicon dressing </t>
  </si>
  <si>
    <t xml:space="preserve">Dressing 10x120cm (Silver Coated Anti microbial barier dressing) </t>
  </si>
  <si>
    <t xml:space="preserve">Chest Drain Catheter Assorted </t>
  </si>
  <si>
    <t xml:space="preserve">Bleaching  Powder </t>
  </si>
  <si>
    <t xml:space="preserve">Suture Cutting Needle </t>
  </si>
  <si>
    <t>PLAIN CATGUT</t>
  </si>
  <si>
    <t>TETANUS TOXID VACCINE 5ml</t>
  </si>
  <si>
    <t xml:space="preserve">Skin Stapler </t>
  </si>
  <si>
    <t xml:space="preserve">Mysore Detergent Powder 1kg </t>
  </si>
  <si>
    <t xml:space="preserve">Liquid Paraffin 100ml  </t>
  </si>
  <si>
    <t xml:space="preserve">White Soap  washing </t>
  </si>
  <si>
    <t>SILVER SULPHADIAZINE 250gm</t>
  </si>
  <si>
    <t>Mepilex Border Sacrum Ag  23 x 23cm (Five layered Highly ABS Sacrum Silver Sulphate viral 7 days Bacterial Soft Silicon dressing)</t>
  </si>
  <si>
    <t xml:space="preserve">Plastic Bucket 15 Ltrs </t>
  </si>
  <si>
    <t xml:space="preserve">Plastic Mug 2 Ltrs. </t>
  </si>
  <si>
    <t xml:space="preserve">Plastic Drum Closed Cap 200 Ltrs </t>
  </si>
  <si>
    <t xml:space="preserve">Plastic Bucket with Lid (white Can with Cap) </t>
  </si>
  <si>
    <t xml:space="preserve">Disposable Gown Blue N.W </t>
  </si>
  <si>
    <t xml:space="preserve">ECG Paper Roll 30Mtr. </t>
  </si>
  <si>
    <t xml:space="preserve">CI TROL 1E    10X1ml </t>
  </si>
  <si>
    <t xml:space="preserve">CI TROL 2E    10X1ml </t>
  </si>
  <si>
    <t>CALCIUM CHLORIDE 15mL X10</t>
  </si>
  <si>
    <t xml:space="preserve">Plastic Bin Flip Type with  Lid Black 25Ltrs. [BMW  Bucket with Lid Black] </t>
  </si>
  <si>
    <t xml:space="preserve">Plastic Bin Flip Type 25" Ltrs. Blue BMWM  [BMW  Bucket with Lid Blue] </t>
  </si>
  <si>
    <t xml:space="preserve">Plastic Bin  with Flip  YELLOW  25" Ltrs. [BMW  Bucket with Lid YELLOW] </t>
  </si>
  <si>
    <t xml:space="preserve">HCV RAPID TEST KIT 50 TEST / KIT </t>
  </si>
  <si>
    <t xml:space="preserve">DOUBLE DISTILLED WATER 5 Ltrs. / Pkt </t>
  </si>
  <si>
    <t>Extension Tube I.V 25cm</t>
  </si>
  <si>
    <t>Extension Tube I.V 50cm</t>
  </si>
  <si>
    <t>Extension Tube I.V 75cm</t>
  </si>
  <si>
    <t>Extension Tube I.V 100cm</t>
  </si>
  <si>
    <t>CIPROFLOXACIN HCL 500mg</t>
  </si>
  <si>
    <t xml:space="preserve">HEPARIN SODIUM 25000 IU  / ml 5ml Vial </t>
  </si>
  <si>
    <t xml:space="preserve">HEPARIN  SODIUM 5000 IU / ml 5ml Vial </t>
  </si>
  <si>
    <t>LIGNOCAINE HYDROCHLORIDE JELLY 2% 30gm [XYLOCAIN JELLY]</t>
  </si>
  <si>
    <t xml:space="preserve">ANTI TETANUS HUMAN IMMUNOGLOBIN 250IU </t>
  </si>
  <si>
    <t xml:space="preserve">CALCIUM GLUCONATE 100mg 10ml 10% W/V </t>
  </si>
  <si>
    <t>INSULIN  30/70 (PREMIX 40IU / ml)</t>
  </si>
  <si>
    <t xml:space="preserve">C-Arm ST Disposable Cover Drape </t>
  </si>
  <si>
    <t>ETOPHYLLINE &amp; THEOPHYLLINE [DERIPHYLLINE] 3mg</t>
  </si>
  <si>
    <t xml:space="preserve">SS LOTION STAND WITH DOUBLE BASIN </t>
  </si>
  <si>
    <t xml:space="preserve">ENOXAPARIN  60mg  / 06ml </t>
  </si>
  <si>
    <t>GLYCOPYROLATE 0.2mg / 1ml</t>
  </si>
  <si>
    <t xml:space="preserve">ESR DISPOSABLE PIPETTES  100'S BOX </t>
  </si>
  <si>
    <t xml:space="preserve">FIBRONOGEN REAGENT </t>
  </si>
  <si>
    <t xml:space="preserve">CA CLEAN  50ml </t>
  </si>
  <si>
    <t>COVER SLIPS 22 X40MM 600X1</t>
  </si>
  <si>
    <t xml:space="preserve">Ryles Tube Assorted </t>
  </si>
  <si>
    <t>RESPERIDONE 4mg</t>
  </si>
  <si>
    <t>Spinal Needle for Aneasthesia size:23G, 24G, 25G, 26</t>
  </si>
  <si>
    <t xml:space="preserve">WATER FOR INJECTION 10ml </t>
  </si>
  <si>
    <t xml:space="preserve">SHETH FLUID 5 Ltrs X 1 </t>
  </si>
  <si>
    <t>CD4 KITS 100X1</t>
  </si>
  <si>
    <t>CCB SOLUTION 100ml</t>
  </si>
  <si>
    <t>Kollagen meshed sheet 15x30cm</t>
  </si>
  <si>
    <t>Kollagen meshed sheet 20x40cm</t>
  </si>
  <si>
    <t>TRYPSIN 96mg  Bromelain 180mg Ratoside Trihydrate BP 200mg  (DISPERZYME)</t>
  </si>
  <si>
    <t xml:space="preserve">ACECLOFENAC 100mg + PARACETAMOL 325mg </t>
  </si>
  <si>
    <t>40mm, length 90cm, Synthetic Polyglactin 910 suture 1/2 circle Round Body  [AB 2347]</t>
  </si>
  <si>
    <t xml:space="preserve">Sl.No. </t>
  </si>
  <si>
    <t xml:space="preserve">Name of the Items </t>
  </si>
  <si>
    <t xml:space="preserve">Total Balance </t>
  </si>
  <si>
    <t xml:space="preserve">VICTORIA HOSPITAL, BANGALORE </t>
  </si>
  <si>
    <t>SL NO.</t>
  </si>
  <si>
    <t>NAME OF THE DRUGS</t>
  </si>
  <si>
    <t>O/B AS ON             01-05-2017</t>
  </si>
  <si>
    <t>DATE OF RECEIVED</t>
  </si>
  <si>
    <t>QTY.  RECEIVED</t>
  </si>
  <si>
    <t>ISSUED DURING MONTH</t>
  </si>
  <si>
    <t>BALANCE AS ON                   30-06-17</t>
  </si>
  <si>
    <t xml:space="preserve">I.V 5% DEXTROSE 500ML </t>
  </si>
  <si>
    <t>I.V. 5% DEXTROSE &amp; NORMAL SALINE 500ML</t>
  </si>
  <si>
    <t xml:space="preserve">I.V NORMAL SALINE  500ML </t>
  </si>
  <si>
    <t xml:space="preserve">I.V  RINGER LACTATE 500ML </t>
  </si>
  <si>
    <t xml:space="preserve">IV METRONIDAZOLE 100ML </t>
  </si>
  <si>
    <t xml:space="preserve">I.V. PCT 100ML </t>
  </si>
  <si>
    <t xml:space="preserve">I.V MANNITOL 20% 100ML </t>
  </si>
  <si>
    <t xml:space="preserve">    VICTORIA HOSPITAL BENGALURU                                                                                                                              THE FOLLOWING DRUGS ARE AVAILABLE MAIN STORE AS ON 31-07-2017                                                TABLETS, CAPSULES OINTMENTS &amp; CREAMS </t>
  </si>
  <si>
    <t xml:space="preserve">    VICTORIA HOSPITAL BENGALURU                                                                                                                              THE FOLLOWING DRUGS ARE AVAILABLE MAIN STORE AS ON 31-07-2017                                                INJECTIONS </t>
  </si>
  <si>
    <t xml:space="preserve">    VICTORIA HOSPITAL BENGALURU                                                                                                                              THE FOLLOWING DRUGS ARE AVAILABLE MAIN STORE AS ON 31-07-2017                                                            HNS </t>
  </si>
  <si>
    <t xml:space="preserve">    VICTORIA HOSPITAL BENGALURU                                                                                                                              THE FOLLOWING DRUGS ARE AVAILABLE MAIN STORE AS ON 31-07-2017                                                SUTURES </t>
  </si>
  <si>
    <r>
      <t xml:space="preserve">40mm, 1/2 circle Round Body heavy 150cm Loop </t>
    </r>
    <r>
      <rPr>
        <b/>
        <sz val="12"/>
        <rFont val="Calibri"/>
        <family val="2"/>
        <scheme val="minor"/>
      </rPr>
      <t xml:space="preserve">size: 1 </t>
    </r>
    <r>
      <rPr>
        <sz val="12"/>
        <rFont val="Calibri"/>
        <family val="2"/>
        <scheme val="minor"/>
      </rPr>
      <t xml:space="preserve"> [M 843] [LP]</t>
    </r>
  </si>
  <si>
    <t xml:space="preserve">    VICTORIA HOSPITAL BENGALURU                                                                                                                              THE FOLLOWING DRUGS ARE AVAILABLE MAIN STORE AS ON 31-07-2017                                                CHEMICALS  </t>
  </si>
  <si>
    <t xml:space="preserve"> THE FOLLOWING DRUGS ARE AVAILABLE IN THE I.V. FLUIDS SECTION AS ON 31-07-2017</t>
  </si>
  <si>
    <t xml:space="preserve">VH/MS/M.B.S/08/2017-18                                                                           </t>
  </si>
  <si>
    <t xml:space="preserve">VH/MS/M.B.S/08/2017-18                                                                          </t>
  </si>
  <si>
    <t xml:space="preserve">VH/MS/M.B.S/08/2017-18                                                                         </t>
  </si>
  <si>
    <t xml:space="preserve">VH/MS/M.B.S/08/2017-18                                                                             </t>
  </si>
  <si>
    <t xml:space="preserve">VH/MS/M.B.S/08/2017-18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</si>
</sst>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Border="1"/>
    <xf numFmtId="0" fontId="30" fillId="0" borderId="3" xfId="0" applyFont="1" applyBorder="1"/>
    <xf numFmtId="0" fontId="27" fillId="0" borderId="3" xfId="0" applyFont="1" applyBorder="1"/>
    <xf numFmtId="0" fontId="0" fillId="0" borderId="4" xfId="0" applyFont="1" applyBorder="1"/>
    <xf numFmtId="0" fontId="0" fillId="0" borderId="4" xfId="0" applyBorder="1"/>
    <xf numFmtId="0" fontId="30" fillId="0" borderId="4" xfId="0" applyFont="1" applyBorder="1"/>
    <xf numFmtId="0" fontId="32" fillId="0" borderId="4" xfId="0" applyFont="1" applyBorder="1"/>
    <xf numFmtId="0" fontId="28" fillId="0" borderId="4" xfId="0" applyFont="1" applyBorder="1"/>
    <xf numFmtId="0" fontId="29" fillId="0" borderId="4" xfId="0" applyFont="1" applyBorder="1"/>
    <xf numFmtId="0" fontId="30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0" fontId="36" fillId="0" borderId="4" xfId="0" applyFont="1" applyBorder="1" applyAlignment="1">
      <alignment horizontal="right"/>
    </xf>
    <xf numFmtId="0" fontId="36" fillId="0" borderId="4" xfId="0" applyFont="1" applyFill="1" applyBorder="1" applyAlignment="1">
      <alignment horizontal="right"/>
    </xf>
    <xf numFmtId="14" fontId="27" fillId="0" borderId="5" xfId="0" applyNumberFormat="1" applyFont="1" applyBorder="1" applyAlignment="1">
      <alignment horizontal="center" wrapText="1"/>
    </xf>
    <xf numFmtId="14" fontId="30" fillId="0" borderId="10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7" fillId="0" borderId="4" xfId="0" applyFont="1" applyFill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3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vertical="center"/>
    </xf>
    <xf numFmtId="0" fontId="36" fillId="0" borderId="4" xfId="0" applyFont="1" applyBorder="1" applyAlignment="1">
      <alignment vertical="center" wrapText="1"/>
    </xf>
    <xf numFmtId="0" fontId="36" fillId="0" borderId="4" xfId="0" applyFont="1" applyFill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/>
    <xf numFmtId="0" fontId="36" fillId="0" borderId="3" xfId="0" applyFont="1" applyBorder="1" applyAlignment="1">
      <alignment vertical="center" wrapText="1"/>
    </xf>
    <xf numFmtId="0" fontId="38" fillId="0" borderId="4" xfId="0" applyFont="1" applyBorder="1"/>
    <xf numFmtId="0" fontId="0" fillId="0" borderId="4" xfId="0" applyFill="1" applyBorder="1"/>
    <xf numFmtId="0" fontId="37" fillId="0" borderId="4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34" fillId="0" borderId="8" xfId="0" applyFont="1" applyBorder="1" applyAlignment="1">
      <alignment horizontal="right"/>
    </xf>
    <xf numFmtId="0" fontId="36" fillId="0" borderId="9" xfId="0" applyFont="1" applyBorder="1" applyAlignment="1">
      <alignment horizontal="right"/>
    </xf>
    <xf numFmtId="0" fontId="36" fillId="0" borderId="8" xfId="0" applyFont="1" applyBorder="1" applyAlignment="1">
      <alignment horizontal="right"/>
    </xf>
    <xf numFmtId="0" fontId="36" fillId="0" borderId="8" xfId="0" applyFont="1" applyFill="1" applyBorder="1" applyAlignment="1">
      <alignment horizontal="right"/>
    </xf>
    <xf numFmtId="0" fontId="35" fillId="0" borderId="9" xfId="0" applyFont="1" applyBorder="1" applyAlignment="1">
      <alignment horizontal="right"/>
    </xf>
    <xf numFmtId="0" fontId="0" fillId="0" borderId="0" xfId="0" applyBorder="1"/>
    <xf numFmtId="0" fontId="31" fillId="0" borderId="3" xfId="0" applyFont="1" applyBorder="1" applyAlignment="1">
      <alignment horizontal="right"/>
    </xf>
    <xf numFmtId="0" fontId="33" fillId="0" borderId="3" xfId="0" applyFont="1" applyBorder="1"/>
    <xf numFmtId="0" fontId="26" fillId="0" borderId="4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27" fillId="0" borderId="4" xfId="0" applyFont="1" applyBorder="1"/>
    <xf numFmtId="0" fontId="36" fillId="0" borderId="3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right"/>
    </xf>
    <xf numFmtId="0" fontId="39" fillId="0" borderId="10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27" fillId="0" borderId="4" xfId="0" applyFont="1" applyBorder="1" applyAlignment="1">
      <alignment wrapText="1"/>
    </xf>
    <xf numFmtId="0" fontId="27" fillId="0" borderId="4" xfId="0" applyFont="1" applyFill="1" applyBorder="1"/>
    <xf numFmtId="0" fontId="27" fillId="0" borderId="4" xfId="0" applyFont="1" applyFill="1" applyBorder="1" applyAlignment="1">
      <alignment wrapText="1"/>
    </xf>
    <xf numFmtId="0" fontId="0" fillId="0" borderId="11" xfId="0" applyBorder="1"/>
    <xf numFmtId="0" fontId="40" fillId="0" borderId="4" xfId="0" applyFont="1" applyBorder="1"/>
    <xf numFmtId="0" fontId="27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37" fillId="0" borderId="3" xfId="0" applyFont="1" applyBorder="1" applyAlignment="1">
      <alignment horizontal="right"/>
    </xf>
    <xf numFmtId="0" fontId="25" fillId="0" borderId="7" xfId="0" applyFont="1" applyBorder="1" applyAlignment="1">
      <alignment horizontal="right" vertical="center" wrapText="1"/>
    </xf>
    <xf numFmtId="0" fontId="27" fillId="0" borderId="11" xfId="0" applyFont="1" applyBorder="1" applyAlignment="1">
      <alignment horizontal="right"/>
    </xf>
    <xf numFmtId="0" fontId="33" fillId="0" borderId="4" xfId="0" applyFont="1" applyBorder="1" applyAlignment="1">
      <alignment horizontal="center" vertical="center"/>
    </xf>
    <xf numFmtId="0" fontId="37" fillId="0" borderId="9" xfId="0" applyFont="1" applyBorder="1" applyAlignment="1">
      <alignment horizontal="right"/>
    </xf>
    <xf numFmtId="0" fontId="37" fillId="0" borderId="4" xfId="0" applyFont="1" applyBorder="1"/>
    <xf numFmtId="0" fontId="36" fillId="0" borderId="3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8" fillId="0" borderId="3" xfId="0" applyFont="1" applyBorder="1"/>
    <xf numFmtId="0" fontId="41" fillId="0" borderId="0" xfId="0" applyFont="1"/>
    <xf numFmtId="14" fontId="30" fillId="0" borderId="10" xfId="0" applyNumberFormat="1" applyFont="1" applyBorder="1" applyAlignment="1">
      <alignment vertical="center"/>
    </xf>
    <xf numFmtId="14" fontId="30" fillId="0" borderId="2" xfId="0" applyNumberFormat="1" applyFont="1" applyBorder="1" applyAlignment="1">
      <alignment vertical="center"/>
    </xf>
    <xf numFmtId="14" fontId="30" fillId="0" borderId="15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27" fillId="0" borderId="12" xfId="0" applyFont="1" applyBorder="1"/>
    <xf numFmtId="0" fontId="27" fillId="0" borderId="3" xfId="0" applyFont="1" applyBorder="1" applyAlignment="1">
      <alignment vertical="center"/>
    </xf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27" fillId="0" borderId="11" xfId="0" applyFont="1" applyBorder="1"/>
    <xf numFmtId="0" fontId="36" fillId="0" borderId="11" xfId="0" applyFont="1" applyBorder="1" applyAlignment="1">
      <alignment horizontal="right"/>
    </xf>
    <xf numFmtId="0" fontId="3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1" fillId="0" borderId="4" xfId="0" applyFont="1" applyBorder="1"/>
    <xf numFmtId="0" fontId="41" fillId="0" borderId="6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36" fillId="0" borderId="11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right"/>
    </xf>
    <xf numFmtId="0" fontId="40" fillId="0" borderId="11" xfId="0" applyFont="1" applyBorder="1"/>
    <xf numFmtId="0" fontId="0" fillId="0" borderId="9" xfId="0" applyFont="1" applyBorder="1"/>
    <xf numFmtId="0" fontId="0" fillId="0" borderId="6" xfId="0" applyFont="1" applyBorder="1"/>
    <xf numFmtId="17" fontId="0" fillId="0" borderId="4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42" fillId="0" borderId="4" xfId="0" applyFont="1" applyBorder="1"/>
    <xf numFmtId="0" fontId="43" fillId="0" borderId="4" xfId="0" applyFont="1" applyBorder="1"/>
    <xf numFmtId="17" fontId="0" fillId="0" borderId="4" xfId="0" applyNumberFormat="1" applyBorder="1" applyAlignment="1">
      <alignment wrapText="1"/>
    </xf>
    <xf numFmtId="17" fontId="0" fillId="0" borderId="4" xfId="0" applyNumberFormat="1" applyFont="1" applyBorder="1"/>
    <xf numFmtId="0" fontId="0" fillId="0" borderId="4" xfId="0" applyBorder="1" applyAlignment="1">
      <alignment horizontal="center"/>
    </xf>
    <xf numFmtId="0" fontId="28" fillId="0" borderId="4" xfId="0" applyFont="1" applyBorder="1" applyAlignment="1">
      <alignment horizontal="right"/>
    </xf>
    <xf numFmtId="0" fontId="36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right" vertical="center" wrapText="1"/>
    </xf>
    <xf numFmtId="17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14" fontId="30" fillId="0" borderId="17" xfId="0" applyNumberFormat="1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27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8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41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3" xfId="0" applyFont="1" applyBorder="1" applyAlignment="1">
      <alignment horizontal="right"/>
    </xf>
    <xf numFmtId="0" fontId="30" fillId="0" borderId="4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5" fillId="0" borderId="6" xfId="0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26" fillId="0" borderId="7" xfId="0" applyFont="1" applyBorder="1" applyAlignment="1">
      <alignment horizontal="right"/>
    </xf>
    <xf numFmtId="0" fontId="25" fillId="0" borderId="7" xfId="0" applyFont="1" applyBorder="1" applyAlignment="1">
      <alignment horizontal="right" wrapText="1"/>
    </xf>
    <xf numFmtId="0" fontId="25" fillId="0" borderId="3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36" fillId="0" borderId="7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33" fillId="0" borderId="3" xfId="0" applyFont="1" applyBorder="1" applyAlignment="1">
      <alignment horizontal="left" vertical="center" wrapText="1"/>
    </xf>
    <xf numFmtId="0" fontId="0" fillId="0" borderId="12" xfId="0" applyBorder="1" applyAlignment="1">
      <alignment horizontal="right"/>
    </xf>
    <xf numFmtId="0" fontId="13" fillId="0" borderId="3" xfId="0" applyFont="1" applyBorder="1" applyAlignment="1">
      <alignment horizontal="right"/>
    </xf>
    <xf numFmtId="0" fontId="29" fillId="0" borderId="3" xfId="0" applyFont="1" applyBorder="1" applyAlignment="1">
      <alignment horizontal="right"/>
    </xf>
    <xf numFmtId="0" fontId="38" fillId="0" borderId="3" xfId="0" applyFont="1" applyBorder="1" applyAlignment="1">
      <alignment horizontal="right"/>
    </xf>
    <xf numFmtId="0" fontId="0" fillId="0" borderId="13" xfId="0" applyBorder="1"/>
    <xf numFmtId="0" fontId="36" fillId="0" borderId="11" xfId="0" applyFont="1" applyBorder="1" applyAlignment="1">
      <alignment vertical="center"/>
    </xf>
    <xf numFmtId="0" fontId="34" fillId="0" borderId="11" xfId="0" applyFont="1" applyBorder="1" applyAlignment="1">
      <alignment horizontal="right"/>
    </xf>
    <xf numFmtId="0" fontId="34" fillId="0" borderId="16" xfId="0" applyFont="1" applyBorder="1" applyAlignment="1">
      <alignment horizontal="right"/>
    </xf>
    <xf numFmtId="0" fontId="34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41" fillId="0" borderId="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" xfId="0" applyFont="1" applyBorder="1" applyAlignment="1">
      <alignment horizontal="right"/>
    </xf>
    <xf numFmtId="0" fontId="32" fillId="0" borderId="0" xfId="0" applyFont="1"/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wrapText="1"/>
    </xf>
    <xf numFmtId="0" fontId="3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" fontId="0" fillId="0" borderId="3" xfId="0" applyNumberFormat="1" applyBorder="1" applyAlignment="1">
      <alignment horizontal="center" wrapText="1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17" fontId="0" fillId="0" borderId="4" xfId="0" applyNumberFormat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9" fillId="0" borderId="3" xfId="0" applyFont="1" applyBorder="1"/>
    <xf numFmtId="0" fontId="44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8" fillId="0" borderId="3" xfId="0" applyFont="1" applyBorder="1"/>
    <xf numFmtId="0" fontId="0" fillId="0" borderId="4" xfId="0" applyFont="1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7" fillId="0" borderId="4" xfId="0" applyFont="1" applyFill="1" applyBorder="1" applyAlignment="1">
      <alignment wrapText="1"/>
    </xf>
    <xf numFmtId="0" fontId="37" fillId="0" borderId="11" xfId="0" applyFont="1" applyFill="1" applyBorder="1" applyAlignment="1">
      <alignment wrapText="1"/>
    </xf>
    <xf numFmtId="0" fontId="37" fillId="0" borderId="11" xfId="0" applyFont="1" applyBorder="1" applyAlignment="1">
      <alignment vertical="center"/>
    </xf>
    <xf numFmtId="0" fontId="7" fillId="0" borderId="4" xfId="0" applyFont="1" applyBorder="1" applyAlignment="1">
      <alignment horizontal="right"/>
    </xf>
    <xf numFmtId="0" fontId="3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14" fontId="0" fillId="0" borderId="4" xfId="0" applyNumberFormat="1" applyBorder="1"/>
    <xf numFmtId="0" fontId="0" fillId="0" borderId="11" xfId="0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5" fillId="0" borderId="4" xfId="0" applyFont="1" applyBorder="1" applyAlignment="1">
      <alignment horizontal="right" vertical="center"/>
    </xf>
    <xf numFmtId="0" fontId="27" fillId="0" borderId="0" xfId="0" applyFont="1"/>
    <xf numFmtId="16" fontId="0" fillId="0" borderId="4" xfId="0" applyNumberForma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6" fillId="0" borderId="3" xfId="0" applyFont="1" applyFill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27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6" fillId="0" borderId="4" xfId="0" applyFont="1" applyBorder="1" applyAlignment="1">
      <alignment horizontal="left" vertical="top" wrapText="1"/>
    </xf>
    <xf numFmtId="0" fontId="44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/>
    </xf>
    <xf numFmtId="14" fontId="3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503"/>
  <sheetViews>
    <sheetView workbookViewId="0">
      <pane ySplit="1" topLeftCell="A280" activePane="bottomLeft" state="frozen"/>
      <selection activeCell="V1" sqref="V1"/>
      <selection pane="bottomLeft" activeCell="BA292" sqref="A292:XFD292"/>
    </sheetView>
  </sheetViews>
  <sheetFormatPr defaultRowHeight="15"/>
  <cols>
    <col min="1" max="1" width="6.85546875" customWidth="1"/>
    <col min="2" max="2" width="66.140625" customWidth="1"/>
    <col min="3" max="3" width="11.28515625" style="126" customWidth="1"/>
    <col min="4" max="4" width="10.7109375" customWidth="1"/>
    <col min="5" max="5" width="9.5703125" customWidth="1"/>
    <col min="6" max="11" width="9.28515625" customWidth="1"/>
    <col min="12" max="12" width="9.5703125" customWidth="1"/>
    <col min="13" max="13" width="9.140625" customWidth="1"/>
    <col min="14" max="14" width="9" customWidth="1"/>
    <col min="15" max="15" width="9.42578125" customWidth="1"/>
    <col min="16" max="16" width="9.5703125" customWidth="1"/>
    <col min="17" max="18" width="9.140625" customWidth="1"/>
    <col min="19" max="19" width="9.85546875" customWidth="1"/>
    <col min="20" max="20" width="9.140625" customWidth="1"/>
    <col min="21" max="21" width="9.28515625" customWidth="1"/>
    <col min="22" max="22" width="9.42578125" customWidth="1"/>
    <col min="23" max="23" width="9.5703125" customWidth="1"/>
    <col min="24" max="24" width="9.42578125" customWidth="1"/>
    <col min="25" max="25" width="9.140625" customWidth="1"/>
    <col min="26" max="26" width="8.85546875" customWidth="1"/>
    <col min="27" max="28" width="9.42578125" customWidth="1"/>
    <col min="29" max="30" width="9.140625" customWidth="1"/>
    <col min="31" max="31" width="9.5703125" customWidth="1"/>
    <col min="32" max="32" width="12.85546875" customWidth="1"/>
    <col min="33" max="33" width="11.5703125" customWidth="1"/>
    <col min="34" max="50" width="9.140625" style="143" customWidth="1"/>
    <col min="51" max="51" width="9.5703125" style="143" customWidth="1"/>
    <col min="52" max="60" width="9.140625" style="143" customWidth="1"/>
    <col min="61" max="61" width="11.7109375" customWidth="1"/>
    <col min="62" max="62" width="11.85546875" customWidth="1"/>
    <col min="63" max="63" width="10.85546875" customWidth="1"/>
    <col min="64" max="64" width="9.85546875" customWidth="1"/>
    <col min="65" max="65" width="9.140625" customWidth="1"/>
  </cols>
  <sheetData>
    <row r="1" spans="1:64" ht="38.25" thickBot="1">
      <c r="A1" s="1" t="s">
        <v>0</v>
      </c>
      <c r="B1" s="2" t="s">
        <v>1</v>
      </c>
      <c r="C1" s="3"/>
      <c r="D1" s="14" t="s">
        <v>192</v>
      </c>
      <c r="E1" s="82">
        <v>42826</v>
      </c>
      <c r="F1" s="83">
        <v>42828</v>
      </c>
      <c r="G1" s="83">
        <v>42829</v>
      </c>
      <c r="H1" s="83">
        <v>42830</v>
      </c>
      <c r="I1" s="83">
        <v>42831</v>
      </c>
      <c r="J1" s="82">
        <v>42832</v>
      </c>
      <c r="K1" s="82">
        <v>42833</v>
      </c>
      <c r="L1" s="83">
        <v>42835</v>
      </c>
      <c r="M1" s="83">
        <v>42836</v>
      </c>
      <c r="N1" s="83">
        <v>42837</v>
      </c>
      <c r="O1" s="83">
        <v>42838</v>
      </c>
      <c r="P1" s="83">
        <v>42839</v>
      </c>
      <c r="Q1" s="83">
        <v>42840</v>
      </c>
      <c r="R1" s="82">
        <v>42842</v>
      </c>
      <c r="S1" s="84">
        <v>42843</v>
      </c>
      <c r="T1" s="82">
        <v>42844</v>
      </c>
      <c r="U1" s="82">
        <v>42845</v>
      </c>
      <c r="V1" s="82">
        <v>42846</v>
      </c>
      <c r="W1" s="82">
        <v>42847</v>
      </c>
      <c r="X1" s="82">
        <v>42849</v>
      </c>
      <c r="Y1" s="82">
        <v>42850</v>
      </c>
      <c r="Z1" s="82">
        <v>42851</v>
      </c>
      <c r="AA1" s="82">
        <v>42852</v>
      </c>
      <c r="AB1" s="132">
        <v>42853</v>
      </c>
      <c r="AC1" s="21">
        <v>42854</v>
      </c>
      <c r="AD1" s="21">
        <v>42855</v>
      </c>
      <c r="AE1" s="21" t="s">
        <v>193</v>
      </c>
      <c r="AF1" s="21" t="s">
        <v>27</v>
      </c>
      <c r="AG1" s="61" t="s">
        <v>2</v>
      </c>
      <c r="AH1" s="82">
        <v>42826</v>
      </c>
      <c r="AI1" s="83">
        <v>42828</v>
      </c>
      <c r="AJ1" s="83">
        <v>42829</v>
      </c>
      <c r="AK1" s="83">
        <v>42830</v>
      </c>
      <c r="AL1" s="83">
        <v>42831</v>
      </c>
      <c r="AM1" s="82">
        <v>42832</v>
      </c>
      <c r="AN1" s="82">
        <v>42833</v>
      </c>
      <c r="AO1" s="83">
        <v>42835</v>
      </c>
      <c r="AP1" s="83">
        <v>42836</v>
      </c>
      <c r="AQ1" s="83">
        <v>42837</v>
      </c>
      <c r="AR1" s="83">
        <v>42838</v>
      </c>
      <c r="AS1" s="83">
        <v>42839</v>
      </c>
      <c r="AT1" s="83">
        <v>42840</v>
      </c>
      <c r="AU1" s="82">
        <v>42842</v>
      </c>
      <c r="AV1" s="84">
        <v>42843</v>
      </c>
      <c r="AW1" s="82">
        <v>42844</v>
      </c>
      <c r="AX1" s="82">
        <v>42845</v>
      </c>
      <c r="AY1" s="82">
        <v>42846</v>
      </c>
      <c r="AZ1" s="82">
        <v>42847</v>
      </c>
      <c r="BA1" s="82">
        <v>42849</v>
      </c>
      <c r="BB1" s="82">
        <v>42850</v>
      </c>
      <c r="BC1" s="82">
        <v>42851</v>
      </c>
      <c r="BD1" s="82">
        <v>42852</v>
      </c>
      <c r="BE1" s="132">
        <v>42853</v>
      </c>
      <c r="BF1" s="21">
        <v>42854</v>
      </c>
      <c r="BG1" s="21">
        <v>42855</v>
      </c>
      <c r="BH1" s="21" t="s">
        <v>193</v>
      </c>
      <c r="BI1" s="20" t="s">
        <v>10</v>
      </c>
      <c r="BJ1" s="259" t="s">
        <v>3</v>
      </c>
      <c r="BK1" s="192" t="s">
        <v>109</v>
      </c>
      <c r="BL1" s="193" t="s">
        <v>105</v>
      </c>
    </row>
    <row r="2" spans="1:64" ht="30.75">
      <c r="A2" s="185">
        <v>1</v>
      </c>
      <c r="B2" s="27" t="s">
        <v>41</v>
      </c>
      <c r="C2" s="131" t="s">
        <v>34</v>
      </c>
      <c r="D2" s="69">
        <v>51900</v>
      </c>
      <c r="E2" s="17"/>
      <c r="F2" s="17"/>
      <c r="G2" s="17"/>
      <c r="H2" s="17"/>
      <c r="I2" s="17"/>
      <c r="J2" s="17"/>
      <c r="K2" s="17"/>
      <c r="L2" s="44"/>
      <c r="M2" s="44"/>
      <c r="N2" s="44"/>
      <c r="O2" s="44"/>
      <c r="P2" s="44"/>
      <c r="Q2" s="44"/>
      <c r="R2" s="44"/>
      <c r="S2" s="17"/>
      <c r="T2" s="17"/>
      <c r="U2" s="17"/>
      <c r="V2" s="17"/>
      <c r="W2" s="17"/>
      <c r="X2" s="17"/>
      <c r="Y2" s="17"/>
      <c r="Z2" s="17"/>
      <c r="AA2" s="17"/>
      <c r="AB2" s="17">
        <v>500</v>
      </c>
      <c r="AC2" s="17"/>
      <c r="AD2" s="17"/>
      <c r="AE2" s="17"/>
      <c r="AF2" s="17">
        <f>E2+F2+G2+H2+I2+J2+K2+L2+M2+N2+O2+P2+Q2+R2+S2+T2+U2+V2+W2+X2+Y2+Z2+AA2+AB2+AC2+AD2+AE2</f>
        <v>500</v>
      </c>
      <c r="AG2" s="49">
        <f>D2+E2+F2+G2+H2+I2+J2+K2+L2+M2+N2+O2+P2+Q2+R2+S2+T2+U2+V2+W2+X2+Y2+Z2+AA2+AB2+AC2+AD2+AE2</f>
        <v>52400</v>
      </c>
      <c r="AH2" s="135"/>
      <c r="AI2" s="135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4"/>
      <c r="AW2" s="144">
        <v>500</v>
      </c>
      <c r="AX2" s="144"/>
      <c r="AY2" s="144"/>
      <c r="AZ2" s="144"/>
      <c r="BA2" s="144"/>
      <c r="BB2" s="144"/>
      <c r="BC2" s="144"/>
      <c r="BD2" s="144"/>
      <c r="BE2" s="144">
        <v>500</v>
      </c>
      <c r="BF2" s="144"/>
      <c r="BG2" s="144"/>
      <c r="BH2" s="144"/>
      <c r="BI2" s="6">
        <f>AH2+AI2+AJ2+AK2+AL2+AM2+AN2+AO2+AP2+AQ2+AR2+AS2+AT2+AU2+AV2+AW2+AX2+AY2+AZ2+BA2+BB2+BC2+BD2+BE2+BF2+BG2+BH2</f>
        <v>1000</v>
      </c>
      <c r="BJ2" s="7">
        <f>AG2-AH2-AI2-AJ2-AK2-AL2-AM2-AN2-AO2-AP2-AQ2-AR2-AS2-AT2-AU2-AV2-AW2-AX2-AY2-AZ2-BA2-BB2-BC2-BD2-BE2-BF2-BG2-BH2</f>
        <v>51400</v>
      </c>
      <c r="BK2" s="5">
        <v>1</v>
      </c>
      <c r="BL2" s="191" t="s">
        <v>316</v>
      </c>
    </row>
    <row r="3" spans="1:64" ht="18.75">
      <c r="A3" s="185">
        <v>2</v>
      </c>
      <c r="B3" s="31" t="s">
        <v>317</v>
      </c>
      <c r="C3" s="185" t="s">
        <v>42</v>
      </c>
      <c r="D3" s="7">
        <v>0</v>
      </c>
      <c r="E3" s="18"/>
      <c r="F3" s="18"/>
      <c r="G3" s="18"/>
      <c r="H3" s="18"/>
      <c r="I3" s="18"/>
      <c r="J3" s="18"/>
      <c r="K3" s="18"/>
      <c r="L3" s="45"/>
      <c r="M3" s="45"/>
      <c r="N3" s="45"/>
      <c r="O3" s="45"/>
      <c r="P3" s="45"/>
      <c r="Q3" s="45"/>
      <c r="R3" s="45"/>
      <c r="S3" s="18"/>
      <c r="T3" s="18"/>
      <c r="U3" s="18"/>
      <c r="V3" s="18"/>
      <c r="W3" s="18"/>
      <c r="X3" s="18"/>
      <c r="Y3" s="18"/>
      <c r="Z3" s="18"/>
      <c r="AA3" s="18"/>
      <c r="AB3" s="18"/>
      <c r="AC3" s="17"/>
      <c r="AD3" s="17"/>
      <c r="AE3" s="17"/>
      <c r="AF3" s="17">
        <f t="shared" ref="AF3:AF74" si="0">E3+F3+G3+H3+I3+J3+K3+L3+M3+N3+O3+P3+Q3+R3+S3+T3+U3+V3+W3+X3+Y3+Z3+AA3+AB3+AC3+AD3+AE3</f>
        <v>0</v>
      </c>
      <c r="AG3" s="49">
        <f t="shared" ref="AG3:AG74" si="1">D3+E3+F3+G3+H3+I3+J3+K3+L3+M3+N3+O3+P3+Q3+R3+S3+T3+U3+V3+W3+X3+Y3+Z3+AA3+AB3+AC3+AD3+AE3</f>
        <v>0</v>
      </c>
      <c r="AH3" s="136"/>
      <c r="AI3" s="136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4"/>
      <c r="BH3" s="144"/>
      <c r="BI3" s="6">
        <f t="shared" ref="BI3:BI74" si="2">AH3+AI3+AJ3+AK3+AL3+AM3+AN3+AO3+AP3+AQ3+AR3+AS3+AT3+AU3+AV3+AW3+AX3+AY3+AZ3+BA3+BB3+BC3+BD3+BE3+BF3+BG3+BH3</f>
        <v>0</v>
      </c>
      <c r="BJ3" s="7">
        <f t="shared" ref="BJ3:BJ74" si="3">AG3-AH3-AI3-AJ3-AK3-AL3-AM3-AN3-AO3-AP3-AQ3-AR3-AS3-AT3-AU3-AV3-AW3-AX3-AY3-AZ3-BA3-BB3-BC3-BD3-BE3-BF3-BG3-BH3</f>
        <v>0</v>
      </c>
      <c r="BK3" s="9">
        <v>5</v>
      </c>
      <c r="BL3" s="105"/>
    </row>
    <row r="4" spans="1:64" ht="18.75">
      <c r="A4" s="256">
        <v>3</v>
      </c>
      <c r="B4" s="31" t="s">
        <v>318</v>
      </c>
      <c r="C4" s="185" t="s">
        <v>42</v>
      </c>
      <c r="D4" s="7">
        <v>0</v>
      </c>
      <c r="E4" s="18"/>
      <c r="F4" s="18"/>
      <c r="G4" s="18"/>
      <c r="H4" s="18"/>
      <c r="I4" s="18"/>
      <c r="J4" s="18"/>
      <c r="K4" s="18"/>
      <c r="L4" s="45"/>
      <c r="M4" s="45"/>
      <c r="N4" s="45"/>
      <c r="O4" s="45"/>
      <c r="P4" s="45"/>
      <c r="Q4" s="45"/>
      <c r="R4" s="45"/>
      <c r="S4" s="18"/>
      <c r="T4" s="18"/>
      <c r="U4" s="18"/>
      <c r="V4" s="18"/>
      <c r="W4" s="18"/>
      <c r="X4" s="18"/>
      <c r="Y4" s="18"/>
      <c r="Z4" s="18"/>
      <c r="AA4" s="18"/>
      <c r="AB4" s="18">
        <v>70000</v>
      </c>
      <c r="AC4" s="17"/>
      <c r="AD4" s="17"/>
      <c r="AE4" s="17"/>
      <c r="AF4" s="17">
        <f t="shared" si="0"/>
        <v>70000</v>
      </c>
      <c r="AG4" s="49">
        <f t="shared" si="1"/>
        <v>70000</v>
      </c>
      <c r="AH4" s="136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45"/>
      <c r="AW4" s="145"/>
      <c r="AX4" s="145"/>
      <c r="AY4" s="145"/>
      <c r="AZ4" s="145"/>
      <c r="BA4" s="145"/>
      <c r="BB4" s="145"/>
      <c r="BC4" s="145"/>
      <c r="BD4" s="145"/>
      <c r="BE4" s="145">
        <v>14000</v>
      </c>
      <c r="BF4" s="145"/>
      <c r="BG4" s="144"/>
      <c r="BH4" s="144"/>
      <c r="BI4" s="6">
        <f t="shared" si="2"/>
        <v>14000</v>
      </c>
      <c r="BJ4" s="7">
        <f t="shared" si="3"/>
        <v>56000</v>
      </c>
      <c r="BK4" s="9">
        <v>9</v>
      </c>
      <c r="BL4" s="105">
        <v>43191</v>
      </c>
    </row>
    <row r="5" spans="1:64" ht="18.75">
      <c r="A5" s="256">
        <v>4</v>
      </c>
      <c r="B5" s="31" t="s">
        <v>44</v>
      </c>
      <c r="C5" s="185" t="s">
        <v>42</v>
      </c>
      <c r="D5" s="7">
        <v>0</v>
      </c>
      <c r="E5" s="18"/>
      <c r="F5" s="18"/>
      <c r="G5" s="18"/>
      <c r="H5" s="18"/>
      <c r="I5" s="18"/>
      <c r="J5" s="18"/>
      <c r="K5" s="18"/>
      <c r="L5" s="45"/>
      <c r="M5" s="45"/>
      <c r="N5" s="45"/>
      <c r="O5" s="45"/>
      <c r="P5" s="45"/>
      <c r="Q5" s="45"/>
      <c r="R5" s="45"/>
      <c r="S5" s="18"/>
      <c r="T5" s="18"/>
      <c r="U5" s="18"/>
      <c r="V5" s="18"/>
      <c r="W5" s="18"/>
      <c r="X5" s="18"/>
      <c r="Y5" s="18"/>
      <c r="Z5" s="18"/>
      <c r="AA5" s="18"/>
      <c r="AB5" s="18"/>
      <c r="AC5" s="17"/>
      <c r="AD5" s="17"/>
      <c r="AE5" s="17"/>
      <c r="AF5" s="17">
        <f t="shared" si="0"/>
        <v>0</v>
      </c>
      <c r="AG5" s="49">
        <f t="shared" si="1"/>
        <v>0</v>
      </c>
      <c r="AH5" s="136"/>
      <c r="AI5" s="136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4"/>
      <c r="BH5" s="144"/>
      <c r="BI5" s="6">
        <f t="shared" si="2"/>
        <v>0</v>
      </c>
      <c r="BJ5" s="7">
        <f t="shared" si="3"/>
        <v>0</v>
      </c>
      <c r="BK5" s="9">
        <v>13</v>
      </c>
      <c r="BL5" s="105"/>
    </row>
    <row r="6" spans="1:64" ht="18.75">
      <c r="A6" s="256">
        <v>5</v>
      </c>
      <c r="B6" s="31" t="s">
        <v>45</v>
      </c>
      <c r="C6" s="185" t="s">
        <v>42</v>
      </c>
      <c r="D6" s="7">
        <v>46300</v>
      </c>
      <c r="E6" s="18"/>
      <c r="F6" s="70"/>
      <c r="G6" s="70"/>
      <c r="H6" s="18"/>
      <c r="I6" s="18"/>
      <c r="J6" s="18"/>
      <c r="K6" s="18"/>
      <c r="L6" s="45"/>
      <c r="M6" s="45"/>
      <c r="N6" s="45"/>
      <c r="O6" s="45"/>
      <c r="P6" s="45"/>
      <c r="Q6" s="45"/>
      <c r="R6" s="45"/>
      <c r="S6" s="18"/>
      <c r="T6" s="18"/>
      <c r="U6" s="18"/>
      <c r="V6" s="18"/>
      <c r="W6" s="18"/>
      <c r="X6" s="18"/>
      <c r="Y6" s="18"/>
      <c r="Z6" s="18"/>
      <c r="AA6" s="18"/>
      <c r="AB6" s="18"/>
      <c r="AC6" s="17"/>
      <c r="AD6" s="17"/>
      <c r="AE6" s="17"/>
      <c r="AF6" s="17">
        <f t="shared" si="0"/>
        <v>0</v>
      </c>
      <c r="AG6" s="49">
        <f t="shared" si="1"/>
        <v>46300</v>
      </c>
      <c r="AH6" s="136"/>
      <c r="AI6" s="136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45"/>
      <c r="AW6" s="145">
        <v>1000</v>
      </c>
      <c r="AX6" s="145"/>
      <c r="AY6" s="145"/>
      <c r="AZ6" s="145"/>
      <c r="BA6" s="145"/>
      <c r="BB6" s="145"/>
      <c r="BC6" s="145"/>
      <c r="BD6" s="145"/>
      <c r="BE6" s="145"/>
      <c r="BF6" s="145"/>
      <c r="BG6" s="144"/>
      <c r="BH6" s="144"/>
      <c r="BI6" s="6">
        <f t="shared" si="2"/>
        <v>1000</v>
      </c>
      <c r="BJ6" s="7">
        <f t="shared" si="3"/>
        <v>45300</v>
      </c>
      <c r="BK6" s="9">
        <v>17</v>
      </c>
      <c r="BL6" s="105">
        <v>43252</v>
      </c>
    </row>
    <row r="7" spans="1:64" ht="18.75">
      <c r="A7" s="256">
        <v>6</v>
      </c>
      <c r="B7" s="31" t="s">
        <v>46</v>
      </c>
      <c r="C7" s="185" t="s">
        <v>42</v>
      </c>
      <c r="D7" s="7">
        <v>4000</v>
      </c>
      <c r="E7" s="18"/>
      <c r="F7" s="70"/>
      <c r="G7" s="70"/>
      <c r="H7" s="18"/>
      <c r="I7" s="18"/>
      <c r="J7" s="18"/>
      <c r="K7" s="18"/>
      <c r="L7" s="45"/>
      <c r="M7" s="45"/>
      <c r="N7" s="45"/>
      <c r="O7" s="45"/>
      <c r="P7" s="45"/>
      <c r="Q7" s="45"/>
      <c r="R7" s="45"/>
      <c r="S7" s="18"/>
      <c r="T7" s="18"/>
      <c r="U7" s="18"/>
      <c r="V7" s="18"/>
      <c r="W7" s="18"/>
      <c r="X7" s="18"/>
      <c r="Y7" s="18"/>
      <c r="Z7" s="18"/>
      <c r="AA7" s="18"/>
      <c r="AB7" s="18">
        <v>2000</v>
      </c>
      <c r="AC7" s="17"/>
      <c r="AD7" s="17"/>
      <c r="AE7" s="17"/>
      <c r="AF7" s="17">
        <f t="shared" si="0"/>
        <v>2000</v>
      </c>
      <c r="AG7" s="49">
        <f t="shared" si="1"/>
        <v>6000</v>
      </c>
      <c r="AH7" s="136"/>
      <c r="AI7" s="136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45"/>
      <c r="AW7" s="145">
        <v>200</v>
      </c>
      <c r="AX7" s="145"/>
      <c r="AY7" s="145"/>
      <c r="AZ7" s="145"/>
      <c r="BA7" s="145"/>
      <c r="BB7" s="145"/>
      <c r="BC7" s="145"/>
      <c r="BD7" s="145"/>
      <c r="BE7" s="145"/>
      <c r="BF7" s="145"/>
      <c r="BG7" s="144"/>
      <c r="BH7" s="144"/>
      <c r="BI7" s="6">
        <f t="shared" si="2"/>
        <v>200</v>
      </c>
      <c r="BJ7" s="7">
        <f t="shared" si="3"/>
        <v>5800</v>
      </c>
      <c r="BK7" s="9">
        <v>21</v>
      </c>
      <c r="BL7" s="105">
        <v>43525</v>
      </c>
    </row>
    <row r="8" spans="1:64" ht="30.75">
      <c r="A8" s="256">
        <v>7</v>
      </c>
      <c r="B8" s="31" t="s">
        <v>319</v>
      </c>
      <c r="C8" s="185" t="s">
        <v>42</v>
      </c>
      <c r="D8" s="7">
        <v>50000</v>
      </c>
      <c r="E8" s="18"/>
      <c r="F8" s="70"/>
      <c r="G8" s="70"/>
      <c r="H8" s="18"/>
      <c r="I8" s="18"/>
      <c r="J8" s="18"/>
      <c r="K8" s="18"/>
      <c r="L8" s="45"/>
      <c r="M8" s="45"/>
      <c r="N8" s="45"/>
      <c r="O8" s="45"/>
      <c r="P8" s="45"/>
      <c r="Q8" s="45"/>
      <c r="R8" s="45"/>
      <c r="S8" s="18"/>
      <c r="T8" s="18"/>
      <c r="U8" s="18"/>
      <c r="V8" s="18"/>
      <c r="W8" s="18"/>
      <c r="X8" s="18"/>
      <c r="Y8" s="18"/>
      <c r="Z8" s="18"/>
      <c r="AA8" s="18"/>
      <c r="AB8" s="18"/>
      <c r="AC8" s="17"/>
      <c r="AD8" s="17"/>
      <c r="AE8" s="17"/>
      <c r="AF8" s="17">
        <f t="shared" si="0"/>
        <v>0</v>
      </c>
      <c r="AG8" s="49">
        <f t="shared" si="1"/>
        <v>50000</v>
      </c>
      <c r="AH8" s="136"/>
      <c r="AI8" s="136"/>
      <c r="AJ8" s="138"/>
      <c r="AK8" s="138"/>
      <c r="AL8" s="138"/>
      <c r="AM8" s="138"/>
      <c r="AN8" s="138"/>
      <c r="AO8" s="138"/>
      <c r="AP8" s="138"/>
      <c r="AQ8" s="138"/>
      <c r="AR8" s="138">
        <v>4000</v>
      </c>
      <c r="AS8" s="138"/>
      <c r="AT8" s="138"/>
      <c r="AU8" s="138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4"/>
      <c r="BH8" s="144"/>
      <c r="BI8" s="6">
        <f t="shared" si="2"/>
        <v>4000</v>
      </c>
      <c r="BJ8" s="7">
        <f t="shared" si="3"/>
        <v>46000</v>
      </c>
      <c r="BK8" s="9">
        <v>25</v>
      </c>
      <c r="BL8" s="112" t="s">
        <v>320</v>
      </c>
    </row>
    <row r="9" spans="1:64" ht="18.75">
      <c r="A9" s="256">
        <v>8</v>
      </c>
      <c r="B9" s="28" t="s">
        <v>321</v>
      </c>
      <c r="C9" s="185" t="s">
        <v>42</v>
      </c>
      <c r="D9" s="7">
        <v>0</v>
      </c>
      <c r="E9" s="18"/>
      <c r="F9" s="70"/>
      <c r="G9" s="70"/>
      <c r="H9" s="18"/>
      <c r="I9" s="18"/>
      <c r="J9" s="18"/>
      <c r="K9" s="18"/>
      <c r="L9" s="45"/>
      <c r="M9" s="45"/>
      <c r="N9" s="45"/>
      <c r="O9" s="45"/>
      <c r="P9" s="45"/>
      <c r="Q9" s="45"/>
      <c r="R9" s="45"/>
      <c r="S9" s="18"/>
      <c r="T9" s="18"/>
      <c r="U9" s="18"/>
      <c r="V9" s="18"/>
      <c r="W9" s="18"/>
      <c r="X9" s="18"/>
      <c r="Y9" s="18"/>
      <c r="Z9" s="18"/>
      <c r="AA9" s="18"/>
      <c r="AB9" s="18"/>
      <c r="AC9" s="17"/>
      <c r="AD9" s="17"/>
      <c r="AE9" s="17"/>
      <c r="AF9" s="17">
        <f t="shared" si="0"/>
        <v>0</v>
      </c>
      <c r="AG9" s="49">
        <f t="shared" si="1"/>
        <v>0</v>
      </c>
      <c r="AH9" s="136"/>
      <c r="AI9" s="136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4"/>
      <c r="BH9" s="144"/>
      <c r="BI9" s="6">
        <f t="shared" si="2"/>
        <v>0</v>
      </c>
      <c r="BJ9" s="7">
        <f t="shared" si="3"/>
        <v>0</v>
      </c>
      <c r="BK9" s="9">
        <v>29</v>
      </c>
      <c r="BL9" s="9"/>
    </row>
    <row r="10" spans="1:64" ht="18.75">
      <c r="A10" s="256">
        <v>9</v>
      </c>
      <c r="B10" s="31" t="s">
        <v>68</v>
      </c>
      <c r="C10" s="185" t="s">
        <v>42</v>
      </c>
      <c r="D10" s="7">
        <v>262600</v>
      </c>
      <c r="E10" s="18"/>
      <c r="F10" s="70"/>
      <c r="G10" s="70"/>
      <c r="H10" s="18"/>
      <c r="I10" s="18"/>
      <c r="J10" s="18"/>
      <c r="K10" s="18"/>
      <c r="L10" s="45"/>
      <c r="M10" s="45"/>
      <c r="N10" s="45"/>
      <c r="O10" s="45"/>
      <c r="P10" s="45"/>
      <c r="Q10" s="45"/>
      <c r="R10" s="45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7"/>
      <c r="AD10" s="17"/>
      <c r="AE10" s="17"/>
      <c r="AF10" s="17">
        <f t="shared" si="0"/>
        <v>0</v>
      </c>
      <c r="AG10" s="49">
        <f t="shared" si="1"/>
        <v>262600</v>
      </c>
      <c r="AH10" s="136"/>
      <c r="AI10" s="136"/>
      <c r="AJ10" s="138"/>
      <c r="AK10" s="138"/>
      <c r="AL10" s="138"/>
      <c r="AM10" s="138"/>
      <c r="AN10" s="138"/>
      <c r="AO10" s="138">
        <v>50000</v>
      </c>
      <c r="AP10" s="138"/>
      <c r="AQ10" s="138"/>
      <c r="AR10" s="138"/>
      <c r="AS10" s="138"/>
      <c r="AT10" s="138"/>
      <c r="AU10" s="138"/>
      <c r="AV10" s="145"/>
      <c r="AW10" s="145">
        <v>1000</v>
      </c>
      <c r="AX10" s="145"/>
      <c r="AY10" s="145"/>
      <c r="AZ10" s="145"/>
      <c r="BA10" s="145"/>
      <c r="BB10" s="145"/>
      <c r="BC10" s="145"/>
      <c r="BD10" s="145"/>
      <c r="BE10" s="145"/>
      <c r="BF10" s="145"/>
      <c r="BG10" s="144"/>
      <c r="BH10" s="144"/>
      <c r="BI10" s="6">
        <f t="shared" si="2"/>
        <v>51000</v>
      </c>
      <c r="BJ10" s="7">
        <f t="shared" si="3"/>
        <v>211600</v>
      </c>
      <c r="BK10" s="9">
        <v>33</v>
      </c>
      <c r="BL10" s="105">
        <v>43160</v>
      </c>
    </row>
    <row r="11" spans="1:64" ht="30.75">
      <c r="A11" s="256">
        <v>10</v>
      </c>
      <c r="B11" s="31" t="s">
        <v>524</v>
      </c>
      <c r="C11" s="254" t="s">
        <v>42</v>
      </c>
      <c r="D11" s="7">
        <v>0</v>
      </c>
      <c r="E11" s="18"/>
      <c r="F11" s="70"/>
      <c r="G11" s="70"/>
      <c r="H11" s="18"/>
      <c r="I11" s="18"/>
      <c r="J11" s="18"/>
      <c r="K11" s="18"/>
      <c r="L11" s="45"/>
      <c r="M11" s="45"/>
      <c r="N11" s="45"/>
      <c r="O11" s="45"/>
      <c r="P11" s="45"/>
      <c r="Q11" s="45"/>
      <c r="R11" s="45"/>
      <c r="S11" s="18"/>
      <c r="T11" s="18"/>
      <c r="U11" s="18"/>
      <c r="V11" s="18"/>
      <c r="W11" s="18"/>
      <c r="X11" s="18"/>
      <c r="Y11" s="18"/>
      <c r="Z11" s="18"/>
      <c r="AA11" s="18"/>
      <c r="AB11" s="18">
        <v>50000</v>
      </c>
      <c r="AC11" s="17"/>
      <c r="AD11" s="17"/>
      <c r="AE11" s="17"/>
      <c r="AF11" s="17">
        <f t="shared" ref="AF11" si="4">E11+F11+G11+H11+I11+J11+K11+L11+M11+N11+O11+P11+Q11+R11+S11+T11+U11+V11+W11+X11+Y11+Z11+AA11+AB11+AC11+AD11+AE11</f>
        <v>50000</v>
      </c>
      <c r="AG11" s="49">
        <f t="shared" ref="AG11" si="5">D11+E11+F11+G11+H11+I11+J11+K11+L11+M11+N11+O11+P11+Q11+R11+S11+T11+U11+V11+W11+X11+Y11+Z11+AA11+AB11+AC11+AD11+AE11</f>
        <v>50000</v>
      </c>
      <c r="AH11" s="136"/>
      <c r="AI11" s="136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>
        <v>14000</v>
      </c>
      <c r="BF11" s="145"/>
      <c r="BG11" s="144"/>
      <c r="BH11" s="144"/>
      <c r="BI11" s="6">
        <f t="shared" ref="BI11" si="6">AH11+AI11+AJ11+AK11+AL11+AM11+AN11+AO11+AP11+AQ11+AR11+AS11+AT11+AU11+AV11+AW11+AX11+AY11+AZ11+BA11+BB11+BC11+BD11+BE11+BF11+BG11+BH11</f>
        <v>14000</v>
      </c>
      <c r="BJ11" s="7">
        <f t="shared" ref="BJ11" si="7">AG11-AH11-AI11-AJ11-AK11-AL11-AM11-AN11-AO11-AP11-AQ11-AR11-AS11-AT11-AU11-AV11-AW11-AX11-AY11-AZ11-BA11-BB11-BC11-BD11-BE11-BF11-BG11-BH11</f>
        <v>36000</v>
      </c>
      <c r="BK11" s="9">
        <v>39</v>
      </c>
      <c r="BL11" s="112" t="s">
        <v>525</v>
      </c>
    </row>
    <row r="12" spans="1:64" ht="18.75">
      <c r="A12" s="258"/>
      <c r="B12" s="31" t="s">
        <v>535</v>
      </c>
      <c r="C12" s="258" t="s">
        <v>34</v>
      </c>
      <c r="D12" s="7">
        <v>0</v>
      </c>
      <c r="E12" s="18"/>
      <c r="F12" s="70"/>
      <c r="G12" s="70"/>
      <c r="H12" s="18"/>
      <c r="I12" s="18"/>
      <c r="J12" s="18"/>
      <c r="K12" s="18"/>
      <c r="L12" s="45"/>
      <c r="M12" s="45"/>
      <c r="N12" s="45"/>
      <c r="O12" s="45"/>
      <c r="P12" s="45"/>
      <c r="Q12" s="45"/>
      <c r="R12" s="45"/>
      <c r="S12" s="18"/>
      <c r="T12" s="18"/>
      <c r="U12" s="18"/>
      <c r="V12" s="18"/>
      <c r="W12" s="18"/>
      <c r="X12" s="18"/>
      <c r="Y12" s="18"/>
      <c r="Z12" s="18"/>
      <c r="AA12" s="18"/>
      <c r="AB12" s="18">
        <v>1900</v>
      </c>
      <c r="AC12" s="17"/>
      <c r="AD12" s="17"/>
      <c r="AE12" s="17"/>
      <c r="AF12" s="17">
        <f t="shared" ref="AF12" si="8">E12+F12+G12+H12+I12+J12+K12+L12+M12+N12+O12+P12+Q12+R12+S12+T12+U12+V12+W12+X12+Y12+Z12+AA12+AB12+AC12+AD12+AE12</f>
        <v>1900</v>
      </c>
      <c r="AG12" s="49">
        <f t="shared" ref="AG12" si="9">D12+E12+F12+G12+H12+I12+J12+K12+L12+M12+N12+O12+P12+Q12+R12+S12+T12+U12+V12+W12+X12+Y12+Z12+AA12+AB12+AC12+AD12+AE12</f>
        <v>1900</v>
      </c>
      <c r="AH12" s="136"/>
      <c r="AI12" s="136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>
        <v>1900</v>
      </c>
      <c r="BF12" s="145"/>
      <c r="BG12" s="144"/>
      <c r="BH12" s="144"/>
      <c r="BI12" s="6">
        <f t="shared" ref="BI12" si="10">AH12+AI12+AJ12+AK12+AL12+AM12+AN12+AO12+AP12+AQ12+AR12+AS12+AT12+AU12+AV12+AW12+AX12+AY12+AZ12+BA12+BB12+BC12+BD12+BE12+BF12+BG12+BH12</f>
        <v>1900</v>
      </c>
      <c r="BJ12" s="7">
        <f t="shared" ref="BJ12" si="11">AG12-AH12-AI12-AJ12-AK12-AL12-AM12-AN12-AO12-AP12-AQ12-AR12-AS12-AT12-AU12-AV12-AW12-AX12-AY12-AZ12-BA12-BB12-BC12-BD12-BE12-BF12-BG12-BH12</f>
        <v>0</v>
      </c>
      <c r="BK12" s="9"/>
      <c r="BL12" s="112"/>
    </row>
    <row r="13" spans="1:64" ht="18.75">
      <c r="A13" s="256">
        <v>11</v>
      </c>
      <c r="B13" s="31" t="s">
        <v>526</v>
      </c>
      <c r="C13" s="254" t="s">
        <v>42</v>
      </c>
      <c r="D13" s="7">
        <v>0</v>
      </c>
      <c r="E13" s="18"/>
      <c r="F13" s="70"/>
      <c r="G13" s="70"/>
      <c r="H13" s="18"/>
      <c r="I13" s="18"/>
      <c r="J13" s="18"/>
      <c r="K13" s="18"/>
      <c r="L13" s="45"/>
      <c r="M13" s="45"/>
      <c r="N13" s="45"/>
      <c r="O13" s="45"/>
      <c r="P13" s="45"/>
      <c r="Q13" s="45"/>
      <c r="R13" s="45"/>
      <c r="S13" s="18"/>
      <c r="T13" s="18"/>
      <c r="U13" s="18"/>
      <c r="V13" s="18"/>
      <c r="W13" s="18"/>
      <c r="X13" s="18"/>
      <c r="Y13" s="18"/>
      <c r="Z13" s="18"/>
      <c r="AA13" s="18"/>
      <c r="AB13" s="18">
        <v>2500</v>
      </c>
      <c r="AC13" s="17"/>
      <c r="AD13" s="17"/>
      <c r="AE13" s="17"/>
      <c r="AF13" s="17">
        <f t="shared" ref="AF13" si="12">E13+F13+G13+H13+I13+J13+K13+L13+M13+N13+O13+P13+Q13+R13+S13+T13+U13+V13+W13+X13+Y13+Z13+AA13+AB13+AC13+AD13+AE13</f>
        <v>2500</v>
      </c>
      <c r="AG13" s="49">
        <f t="shared" ref="AG13" si="13">D13+E13+F13+G13+H13+I13+J13+K13+L13+M13+N13+O13+P13+Q13+R13+S13+T13+U13+V13+W13+X13+Y13+Z13+AA13+AB13+AC13+AD13+AE13</f>
        <v>2500</v>
      </c>
      <c r="AH13" s="136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>
        <v>2500</v>
      </c>
      <c r="BF13" s="145"/>
      <c r="BG13" s="144"/>
      <c r="BH13" s="144"/>
      <c r="BI13" s="6">
        <f t="shared" ref="BI13" si="14">AH13+AI13+AJ13+AK13+AL13+AM13+AN13+AO13+AP13+AQ13+AR13+AS13+AT13+AU13+AV13+AW13+AX13+AY13+AZ13+BA13+BB13+BC13+BD13+BE13+BF13+BG13+BH13</f>
        <v>2500</v>
      </c>
      <c r="BJ13" s="7">
        <f t="shared" ref="BJ13" si="15">AG13-AH13-AI13-AJ13-AK13-AL13-AM13-AN13-AO13-AP13-AQ13-AR13-AS13-AT13-AU13-AV13-AW13-AX13-AY13-AZ13-BA13-BB13-BC13-BD13-BE13-BF13-BG13-BH13</f>
        <v>0</v>
      </c>
      <c r="BK13" s="9"/>
      <c r="BL13" s="112">
        <v>43282</v>
      </c>
    </row>
    <row r="14" spans="1:64" ht="18.75">
      <c r="A14" s="256">
        <v>12</v>
      </c>
      <c r="B14" s="28" t="s">
        <v>38</v>
      </c>
      <c r="C14" s="74" t="s">
        <v>42</v>
      </c>
      <c r="D14" s="7">
        <v>565000</v>
      </c>
      <c r="E14" s="18"/>
      <c r="F14" s="70"/>
      <c r="G14" s="70"/>
      <c r="H14" s="18"/>
      <c r="I14" s="18"/>
      <c r="J14" s="18"/>
      <c r="K14" s="18"/>
      <c r="L14" s="45"/>
      <c r="M14" s="45"/>
      <c r="N14" s="45"/>
      <c r="O14" s="45"/>
      <c r="P14" s="45"/>
      <c r="Q14" s="45"/>
      <c r="R14" s="4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7"/>
      <c r="AD14" s="17"/>
      <c r="AE14" s="17"/>
      <c r="AF14" s="17">
        <f t="shared" si="0"/>
        <v>0</v>
      </c>
      <c r="AG14" s="49">
        <f t="shared" si="1"/>
        <v>565000</v>
      </c>
      <c r="AH14" s="136"/>
      <c r="AI14" s="136"/>
      <c r="AJ14" s="138"/>
      <c r="AK14" s="138">
        <v>2000</v>
      </c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45"/>
      <c r="AW14" s="145">
        <v>2000</v>
      </c>
      <c r="AX14" s="145"/>
      <c r="AY14" s="145"/>
      <c r="AZ14" s="145">
        <v>50000</v>
      </c>
      <c r="BA14" s="145"/>
      <c r="BB14" s="145"/>
      <c r="BC14" s="145"/>
      <c r="BD14" s="145"/>
      <c r="BE14" s="145"/>
      <c r="BF14" s="145"/>
      <c r="BG14" s="144"/>
      <c r="BH14" s="144"/>
      <c r="BI14" s="6">
        <f t="shared" si="2"/>
        <v>54000</v>
      </c>
      <c r="BJ14" s="7">
        <f t="shared" si="3"/>
        <v>511000</v>
      </c>
      <c r="BK14" s="9">
        <v>81</v>
      </c>
      <c r="BL14" s="105">
        <v>43221</v>
      </c>
    </row>
    <row r="15" spans="1:64" ht="18.75">
      <c r="A15" s="256">
        <v>13</v>
      </c>
      <c r="B15" s="28" t="s">
        <v>527</v>
      </c>
      <c r="C15" s="186" t="s">
        <v>42</v>
      </c>
      <c r="D15" s="7">
        <v>0</v>
      </c>
      <c r="E15" s="18"/>
      <c r="F15" s="70"/>
      <c r="G15" s="70"/>
      <c r="H15" s="18"/>
      <c r="I15" s="18"/>
      <c r="J15" s="18"/>
      <c r="K15" s="18"/>
      <c r="L15" s="45"/>
      <c r="M15" s="45"/>
      <c r="N15" s="45"/>
      <c r="O15" s="45"/>
      <c r="P15" s="45"/>
      <c r="Q15" s="45"/>
      <c r="R15" s="45"/>
      <c r="S15" s="18"/>
      <c r="T15" s="18"/>
      <c r="U15" s="18"/>
      <c r="V15" s="18"/>
      <c r="W15" s="18"/>
      <c r="X15" s="18"/>
      <c r="Y15" s="18"/>
      <c r="Z15" s="18"/>
      <c r="AA15" s="18"/>
      <c r="AB15" s="18">
        <v>24000</v>
      </c>
      <c r="AC15" s="17"/>
      <c r="AD15" s="17"/>
      <c r="AE15" s="17"/>
      <c r="AF15" s="17">
        <f t="shared" si="0"/>
        <v>24000</v>
      </c>
      <c r="AG15" s="49">
        <f t="shared" si="1"/>
        <v>24000</v>
      </c>
      <c r="AH15" s="136"/>
      <c r="AI15" s="136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>
        <v>20000</v>
      </c>
      <c r="BF15" s="145"/>
      <c r="BG15" s="144"/>
      <c r="BH15" s="144"/>
      <c r="BI15" s="6">
        <f t="shared" si="2"/>
        <v>20000</v>
      </c>
      <c r="BJ15" s="7">
        <f t="shared" si="3"/>
        <v>4000</v>
      </c>
      <c r="BK15" s="9">
        <v>97</v>
      </c>
      <c r="BL15" s="105">
        <v>43374</v>
      </c>
    </row>
    <row r="16" spans="1:64" ht="18.75">
      <c r="A16" s="256">
        <v>14</v>
      </c>
      <c r="B16" s="29" t="s">
        <v>322</v>
      </c>
      <c r="C16" s="186" t="s">
        <v>42</v>
      </c>
      <c r="D16" s="7">
        <v>0</v>
      </c>
      <c r="E16" s="18"/>
      <c r="F16" s="70"/>
      <c r="G16" s="70"/>
      <c r="H16" s="18"/>
      <c r="I16" s="18"/>
      <c r="J16" s="18"/>
      <c r="K16" s="18"/>
      <c r="L16" s="45"/>
      <c r="M16" s="45"/>
      <c r="N16" s="45"/>
      <c r="O16" s="45"/>
      <c r="P16" s="45"/>
      <c r="Q16" s="45"/>
      <c r="R16" s="45"/>
      <c r="S16" s="18"/>
      <c r="T16" s="18"/>
      <c r="U16" s="18"/>
      <c r="V16" s="18"/>
      <c r="W16" s="18"/>
      <c r="X16" s="18"/>
      <c r="Y16" s="18"/>
      <c r="Z16" s="18"/>
      <c r="AA16" s="18"/>
      <c r="AB16" s="18">
        <v>10000</v>
      </c>
      <c r="AC16" s="17"/>
      <c r="AD16" s="17"/>
      <c r="AE16" s="17"/>
      <c r="AF16" s="17">
        <f t="shared" si="0"/>
        <v>10000</v>
      </c>
      <c r="AG16" s="49">
        <f t="shared" si="1"/>
        <v>10000</v>
      </c>
      <c r="AH16" s="136"/>
      <c r="AI16" s="136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>
        <v>8000</v>
      </c>
      <c r="BF16" s="145"/>
      <c r="BG16" s="144"/>
      <c r="BH16" s="144"/>
      <c r="BI16" s="6">
        <f t="shared" si="2"/>
        <v>8000</v>
      </c>
      <c r="BJ16" s="7">
        <f t="shared" si="3"/>
        <v>2000</v>
      </c>
      <c r="BK16" s="9">
        <v>101</v>
      </c>
      <c r="BL16" s="105">
        <v>43770</v>
      </c>
    </row>
    <row r="17" spans="1:64" ht="18.75">
      <c r="A17" s="256">
        <v>15</v>
      </c>
      <c r="B17" s="29" t="s">
        <v>323</v>
      </c>
      <c r="C17" s="186" t="s">
        <v>42</v>
      </c>
      <c r="D17" s="7">
        <v>0</v>
      </c>
      <c r="E17" s="18"/>
      <c r="F17" s="70"/>
      <c r="G17" s="70"/>
      <c r="H17" s="18"/>
      <c r="I17" s="18"/>
      <c r="J17" s="18"/>
      <c r="K17" s="18"/>
      <c r="L17" s="45"/>
      <c r="M17" s="45"/>
      <c r="N17" s="45"/>
      <c r="O17" s="45"/>
      <c r="P17" s="45"/>
      <c r="Q17" s="45"/>
      <c r="R17" s="4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7"/>
      <c r="AD17" s="17"/>
      <c r="AE17" s="17"/>
      <c r="AF17" s="17">
        <f t="shared" si="0"/>
        <v>0</v>
      </c>
      <c r="AG17" s="49">
        <f t="shared" si="1"/>
        <v>0</v>
      </c>
      <c r="AH17" s="136"/>
      <c r="AI17" s="136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4"/>
      <c r="BH17" s="144"/>
      <c r="BI17" s="6">
        <f t="shared" si="2"/>
        <v>0</v>
      </c>
      <c r="BJ17" s="7">
        <f t="shared" si="3"/>
        <v>0</v>
      </c>
      <c r="BK17" s="9">
        <v>105</v>
      </c>
      <c r="BL17" s="9"/>
    </row>
    <row r="18" spans="1:64" ht="18.75">
      <c r="A18" s="256">
        <v>16</v>
      </c>
      <c r="B18" s="28" t="s">
        <v>324</v>
      </c>
      <c r="C18" s="186" t="s">
        <v>42</v>
      </c>
      <c r="D18" s="7"/>
      <c r="E18" s="18"/>
      <c r="F18" s="70"/>
      <c r="G18" s="70"/>
      <c r="H18" s="18"/>
      <c r="I18" s="18"/>
      <c r="J18" s="18"/>
      <c r="K18" s="18"/>
      <c r="L18" s="45"/>
      <c r="M18" s="45"/>
      <c r="N18" s="45"/>
      <c r="O18" s="45"/>
      <c r="P18" s="45"/>
      <c r="Q18" s="45"/>
      <c r="R18" s="4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7"/>
      <c r="AD18" s="17"/>
      <c r="AE18" s="17"/>
      <c r="AF18" s="17">
        <f t="shared" si="0"/>
        <v>0</v>
      </c>
      <c r="AG18" s="49">
        <f t="shared" si="1"/>
        <v>0</v>
      </c>
      <c r="AH18" s="136"/>
      <c r="AI18" s="136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4"/>
      <c r="BH18" s="144"/>
      <c r="BI18" s="6">
        <f t="shared" si="2"/>
        <v>0</v>
      </c>
      <c r="BJ18" s="7">
        <f t="shared" si="3"/>
        <v>0</v>
      </c>
      <c r="BK18" s="9">
        <v>109</v>
      </c>
      <c r="BL18" s="106"/>
    </row>
    <row r="19" spans="1:64" ht="18.75">
      <c r="A19" s="256">
        <v>17</v>
      </c>
      <c r="B19" s="29" t="s">
        <v>48</v>
      </c>
      <c r="C19" s="74" t="s">
        <v>42</v>
      </c>
      <c r="D19" s="7">
        <v>0</v>
      </c>
      <c r="E19" s="18"/>
      <c r="F19" s="70"/>
      <c r="G19" s="70"/>
      <c r="H19" s="18"/>
      <c r="I19" s="18"/>
      <c r="J19" s="18"/>
      <c r="K19" s="18"/>
      <c r="L19" s="45"/>
      <c r="M19" s="45"/>
      <c r="N19" s="45"/>
      <c r="O19" s="45"/>
      <c r="P19" s="45"/>
      <c r="Q19" s="45"/>
      <c r="R19" s="4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7"/>
      <c r="AD19" s="17"/>
      <c r="AE19" s="17"/>
      <c r="AF19" s="17">
        <f t="shared" si="0"/>
        <v>0</v>
      </c>
      <c r="AG19" s="49">
        <f t="shared" si="1"/>
        <v>0</v>
      </c>
      <c r="AH19" s="136"/>
      <c r="AI19" s="136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4"/>
      <c r="BH19" s="144"/>
      <c r="BI19" s="6">
        <f t="shared" si="2"/>
        <v>0</v>
      </c>
      <c r="BJ19" s="7">
        <f t="shared" si="3"/>
        <v>0</v>
      </c>
      <c r="BK19" s="9">
        <v>113</v>
      </c>
      <c r="BL19" s="9"/>
    </row>
    <row r="20" spans="1:64" ht="18.75">
      <c r="A20" s="256">
        <v>18</v>
      </c>
      <c r="B20" s="29" t="s">
        <v>47</v>
      </c>
      <c r="C20" s="74" t="s">
        <v>42</v>
      </c>
      <c r="D20" s="7">
        <v>0</v>
      </c>
      <c r="E20" s="18"/>
      <c r="F20" s="70">
        <v>8000</v>
      </c>
      <c r="G20" s="70"/>
      <c r="H20" s="18"/>
      <c r="I20" s="18"/>
      <c r="J20" s="18"/>
      <c r="K20" s="18"/>
      <c r="L20" s="45"/>
      <c r="M20" s="45"/>
      <c r="N20" s="45"/>
      <c r="O20" s="45"/>
      <c r="P20" s="45"/>
      <c r="Q20" s="45"/>
      <c r="R20" s="4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7"/>
      <c r="AE20" s="17"/>
      <c r="AF20" s="17">
        <f t="shared" si="0"/>
        <v>8000</v>
      </c>
      <c r="AG20" s="49">
        <f t="shared" si="1"/>
        <v>8000</v>
      </c>
      <c r="AH20" s="136">
        <v>1000</v>
      </c>
      <c r="AI20" s="136"/>
      <c r="AJ20" s="138"/>
      <c r="AK20" s="138">
        <v>7000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4"/>
      <c r="BH20" s="144"/>
      <c r="BI20" s="6">
        <f t="shared" si="2"/>
        <v>8000</v>
      </c>
      <c r="BJ20" s="7">
        <f t="shared" si="3"/>
        <v>0</v>
      </c>
      <c r="BK20" s="9">
        <v>117</v>
      </c>
      <c r="BL20" s="105">
        <v>43252</v>
      </c>
    </row>
    <row r="21" spans="1:64" ht="18.75">
      <c r="A21" s="256">
        <v>19</v>
      </c>
      <c r="B21" s="28" t="s">
        <v>49</v>
      </c>
      <c r="C21" s="74" t="s">
        <v>42</v>
      </c>
      <c r="D21" s="7">
        <v>0</v>
      </c>
      <c r="E21" s="18"/>
      <c r="F21" s="70"/>
      <c r="G21" s="70"/>
      <c r="H21" s="18"/>
      <c r="I21" s="18"/>
      <c r="J21" s="18"/>
      <c r="K21" s="18"/>
      <c r="L21" s="45"/>
      <c r="M21" s="45"/>
      <c r="N21" s="45"/>
      <c r="O21" s="45"/>
      <c r="P21" s="45"/>
      <c r="Q21" s="45"/>
      <c r="R21" s="45"/>
      <c r="S21" s="18"/>
      <c r="T21" s="18"/>
      <c r="U21" s="18"/>
      <c r="V21" s="18"/>
      <c r="W21" s="18"/>
      <c r="X21" s="18"/>
      <c r="Y21" s="18"/>
      <c r="Z21" s="18"/>
      <c r="AA21" s="18"/>
      <c r="AB21" s="18">
        <v>3300</v>
      </c>
      <c r="AC21" s="17"/>
      <c r="AD21" s="17"/>
      <c r="AE21" s="17"/>
      <c r="AF21" s="17">
        <f t="shared" si="0"/>
        <v>3300</v>
      </c>
      <c r="AG21" s="49">
        <f t="shared" si="1"/>
        <v>3300</v>
      </c>
      <c r="AH21" s="136"/>
      <c r="AI21" s="136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>
        <v>1800</v>
      </c>
      <c r="BF21" s="145"/>
      <c r="BG21" s="144"/>
      <c r="BH21" s="144"/>
      <c r="BI21" s="6">
        <f t="shared" si="2"/>
        <v>1800</v>
      </c>
      <c r="BJ21" s="7">
        <f t="shared" si="3"/>
        <v>1500</v>
      </c>
      <c r="BK21" s="9">
        <v>121</v>
      </c>
      <c r="BL21" s="105">
        <v>43405</v>
      </c>
    </row>
    <row r="22" spans="1:64" ht="18.75">
      <c r="A22" s="256">
        <v>20</v>
      </c>
      <c r="B22" s="28" t="s">
        <v>50</v>
      </c>
      <c r="C22" s="74" t="s">
        <v>42</v>
      </c>
      <c r="D22" s="7">
        <v>14500</v>
      </c>
      <c r="E22" s="18"/>
      <c r="F22" s="70"/>
      <c r="G22" s="70"/>
      <c r="H22" s="18"/>
      <c r="I22" s="18"/>
      <c r="J22" s="18"/>
      <c r="K22" s="18"/>
      <c r="L22" s="45"/>
      <c r="M22" s="45"/>
      <c r="N22" s="45"/>
      <c r="O22" s="45"/>
      <c r="P22" s="45"/>
      <c r="Q22" s="45"/>
      <c r="R22" s="4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7"/>
      <c r="AD22" s="17"/>
      <c r="AE22" s="17"/>
      <c r="AF22" s="17">
        <f t="shared" si="0"/>
        <v>0</v>
      </c>
      <c r="AG22" s="49">
        <f t="shared" si="1"/>
        <v>14500</v>
      </c>
      <c r="AH22" s="136"/>
      <c r="AI22" s="136"/>
      <c r="AJ22" s="138"/>
      <c r="AK22" s="138"/>
      <c r="AL22" s="138"/>
      <c r="AM22" s="138"/>
      <c r="AN22" s="138"/>
      <c r="AO22" s="138">
        <v>8000</v>
      </c>
      <c r="AP22" s="138"/>
      <c r="AQ22" s="138"/>
      <c r="AR22" s="138"/>
      <c r="AS22" s="138"/>
      <c r="AT22" s="138"/>
      <c r="AU22" s="138"/>
      <c r="AV22" s="145"/>
      <c r="AW22" s="145">
        <v>500</v>
      </c>
      <c r="AX22" s="145"/>
      <c r="AY22" s="145"/>
      <c r="AZ22" s="145"/>
      <c r="BA22" s="145"/>
      <c r="BB22" s="145"/>
      <c r="BC22" s="145"/>
      <c r="BD22" s="145"/>
      <c r="BE22" s="145"/>
      <c r="BF22" s="145"/>
      <c r="BG22" s="144"/>
      <c r="BH22" s="144"/>
      <c r="BI22" s="6">
        <f t="shared" si="2"/>
        <v>8500</v>
      </c>
      <c r="BJ22" s="7">
        <f t="shared" si="3"/>
        <v>6000</v>
      </c>
      <c r="BK22" s="9">
        <v>125</v>
      </c>
      <c r="BL22" s="105">
        <v>43586</v>
      </c>
    </row>
    <row r="23" spans="1:64" ht="18.75">
      <c r="A23" s="256">
        <v>21</v>
      </c>
      <c r="B23" s="28" t="s">
        <v>35</v>
      </c>
      <c r="C23" s="74" t="s">
        <v>42</v>
      </c>
      <c r="D23" s="7">
        <v>0</v>
      </c>
      <c r="E23" s="18"/>
      <c r="F23" s="70"/>
      <c r="G23" s="70"/>
      <c r="H23" s="18"/>
      <c r="I23" s="18"/>
      <c r="J23" s="18"/>
      <c r="K23" s="18"/>
      <c r="L23" s="45"/>
      <c r="M23" s="45"/>
      <c r="N23" s="45"/>
      <c r="O23" s="45"/>
      <c r="P23" s="45"/>
      <c r="Q23" s="45"/>
      <c r="R23" s="4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/>
      <c r="AD23" s="17"/>
      <c r="AE23" s="17"/>
      <c r="AF23" s="17">
        <f t="shared" si="0"/>
        <v>0</v>
      </c>
      <c r="AG23" s="49">
        <f t="shared" si="1"/>
        <v>0</v>
      </c>
      <c r="AH23" s="136"/>
      <c r="AI23" s="136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4"/>
      <c r="BH23" s="144"/>
      <c r="BI23" s="6">
        <f t="shared" si="2"/>
        <v>0</v>
      </c>
      <c r="BJ23" s="7">
        <f t="shared" si="3"/>
        <v>0</v>
      </c>
      <c r="BK23" s="9">
        <v>129</v>
      </c>
      <c r="BL23" s="105"/>
    </row>
    <row r="24" spans="1:64" ht="18.75">
      <c r="A24" s="256">
        <v>22</v>
      </c>
      <c r="B24" s="28" t="s">
        <v>43</v>
      </c>
      <c r="C24" s="74" t="s">
        <v>42</v>
      </c>
      <c r="D24" s="7">
        <v>10000</v>
      </c>
      <c r="E24" s="18"/>
      <c r="F24" s="70"/>
      <c r="G24" s="70"/>
      <c r="H24" s="18"/>
      <c r="I24" s="18"/>
      <c r="J24" s="18"/>
      <c r="K24" s="51"/>
      <c r="L24" s="45"/>
      <c r="M24" s="45"/>
      <c r="N24" s="45"/>
      <c r="O24" s="45"/>
      <c r="P24" s="45"/>
      <c r="Q24" s="45"/>
      <c r="R24" s="4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7"/>
      <c r="AE24" s="17"/>
      <c r="AF24" s="17">
        <f t="shared" si="0"/>
        <v>0</v>
      </c>
      <c r="AG24" s="49">
        <f t="shared" si="1"/>
        <v>10000</v>
      </c>
      <c r="AH24" s="136"/>
      <c r="AI24" s="136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4"/>
      <c r="BH24" s="144"/>
      <c r="BI24" s="6">
        <f t="shared" si="2"/>
        <v>0</v>
      </c>
      <c r="BJ24" s="7">
        <f t="shared" si="3"/>
        <v>10000</v>
      </c>
      <c r="BK24" s="9">
        <v>133</v>
      </c>
      <c r="BL24" s="105">
        <v>43221</v>
      </c>
    </row>
    <row r="25" spans="1:64" ht="18.75">
      <c r="A25" s="256">
        <v>23</v>
      </c>
      <c r="B25" s="28" t="s">
        <v>325</v>
      </c>
      <c r="C25" s="74" t="s">
        <v>42</v>
      </c>
      <c r="D25" s="7">
        <v>26000</v>
      </c>
      <c r="E25" s="18"/>
      <c r="F25" s="70"/>
      <c r="G25" s="70"/>
      <c r="H25" s="18"/>
      <c r="I25" s="18"/>
      <c r="J25" s="18"/>
      <c r="K25" s="18"/>
      <c r="L25" s="45"/>
      <c r="M25" s="45"/>
      <c r="N25" s="45"/>
      <c r="O25" s="45"/>
      <c r="P25" s="45"/>
      <c r="Q25" s="45"/>
      <c r="R25" s="4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7"/>
      <c r="AD25" s="17"/>
      <c r="AE25" s="17"/>
      <c r="AF25" s="17">
        <f t="shared" si="0"/>
        <v>0</v>
      </c>
      <c r="AG25" s="49">
        <f t="shared" si="1"/>
        <v>26000</v>
      </c>
      <c r="AH25" s="136"/>
      <c r="AI25" s="136"/>
      <c r="AJ25" s="138"/>
      <c r="AK25" s="138">
        <v>200</v>
      </c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4"/>
      <c r="BH25" s="144"/>
      <c r="BI25" s="6">
        <f t="shared" si="2"/>
        <v>200</v>
      </c>
      <c r="BJ25" s="7">
        <f t="shared" si="3"/>
        <v>25800</v>
      </c>
      <c r="BK25" s="9">
        <v>137</v>
      </c>
      <c r="BL25" s="105">
        <v>43191</v>
      </c>
    </row>
    <row r="26" spans="1:64" ht="18.75">
      <c r="A26" s="256">
        <v>24</v>
      </c>
      <c r="B26" s="29" t="s">
        <v>52</v>
      </c>
      <c r="C26" s="74" t="s">
        <v>42</v>
      </c>
      <c r="D26" s="7">
        <v>38400</v>
      </c>
      <c r="E26" s="18"/>
      <c r="F26" s="70"/>
      <c r="G26" s="70"/>
      <c r="H26" s="18"/>
      <c r="I26" s="18"/>
      <c r="J26" s="18"/>
      <c r="K26" s="18"/>
      <c r="L26" s="45"/>
      <c r="M26" s="45"/>
      <c r="N26" s="45"/>
      <c r="O26" s="45"/>
      <c r="P26" s="45"/>
      <c r="Q26" s="45"/>
      <c r="R26" s="4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>
        <f t="shared" si="0"/>
        <v>0</v>
      </c>
      <c r="AG26" s="49">
        <f t="shared" si="1"/>
        <v>38400</v>
      </c>
      <c r="AH26" s="136"/>
      <c r="AI26" s="136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4"/>
      <c r="BH26" s="144"/>
      <c r="BI26" s="6">
        <f t="shared" si="2"/>
        <v>0</v>
      </c>
      <c r="BJ26" s="7">
        <f t="shared" si="3"/>
        <v>38400</v>
      </c>
      <c r="BK26" s="9">
        <v>139</v>
      </c>
      <c r="BL26" s="105">
        <v>43040</v>
      </c>
    </row>
    <row r="27" spans="1:64" ht="18.75">
      <c r="A27" s="256">
        <v>25</v>
      </c>
      <c r="B27" s="29" t="s">
        <v>69</v>
      </c>
      <c r="C27" s="74" t="s">
        <v>42</v>
      </c>
      <c r="D27" s="7">
        <v>5000</v>
      </c>
      <c r="E27" s="18"/>
      <c r="F27" s="70"/>
      <c r="G27" s="70"/>
      <c r="H27" s="18"/>
      <c r="I27" s="18"/>
      <c r="J27" s="18"/>
      <c r="K27" s="18"/>
      <c r="L27" s="45"/>
      <c r="M27" s="45"/>
      <c r="N27" s="45"/>
      <c r="O27" s="45"/>
      <c r="P27" s="45"/>
      <c r="Q27" s="45"/>
      <c r="R27" s="45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7"/>
      <c r="AD27" s="17"/>
      <c r="AE27" s="17"/>
      <c r="AF27" s="17">
        <f t="shared" si="0"/>
        <v>0</v>
      </c>
      <c r="AG27" s="49">
        <f t="shared" si="1"/>
        <v>5000</v>
      </c>
      <c r="AH27" s="136"/>
      <c r="AI27" s="136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4"/>
      <c r="BH27" s="144"/>
      <c r="BI27" s="6">
        <f t="shared" si="2"/>
        <v>0</v>
      </c>
      <c r="BJ27" s="7">
        <f t="shared" si="3"/>
        <v>5000</v>
      </c>
      <c r="BK27" s="9">
        <v>143</v>
      </c>
      <c r="BL27" s="105">
        <v>43070</v>
      </c>
    </row>
    <row r="28" spans="1:64" ht="18.75">
      <c r="A28" s="256">
        <v>26</v>
      </c>
      <c r="B28" s="29" t="s">
        <v>53</v>
      </c>
      <c r="C28" s="74" t="s">
        <v>42</v>
      </c>
      <c r="D28" s="7">
        <v>0</v>
      </c>
      <c r="E28" s="18"/>
      <c r="F28" s="70"/>
      <c r="G28" s="70"/>
      <c r="H28" s="18"/>
      <c r="I28" s="18"/>
      <c r="J28" s="18"/>
      <c r="K28" s="18"/>
      <c r="L28" s="45"/>
      <c r="M28" s="45"/>
      <c r="N28" s="45"/>
      <c r="O28" s="45"/>
      <c r="P28" s="45"/>
      <c r="Q28" s="45"/>
      <c r="R28" s="4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7"/>
      <c r="AD28" s="17"/>
      <c r="AE28" s="17"/>
      <c r="AF28" s="17">
        <f t="shared" si="0"/>
        <v>0</v>
      </c>
      <c r="AG28" s="49">
        <f t="shared" si="1"/>
        <v>0</v>
      </c>
      <c r="AH28" s="136"/>
      <c r="AI28" s="136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4"/>
      <c r="BH28" s="144"/>
      <c r="BI28" s="6">
        <f t="shared" si="2"/>
        <v>0</v>
      </c>
      <c r="BJ28" s="7">
        <f t="shared" si="3"/>
        <v>0</v>
      </c>
      <c r="BK28" s="9">
        <v>147</v>
      </c>
      <c r="BL28" s="105"/>
    </row>
    <row r="29" spans="1:64" ht="18.75">
      <c r="A29" s="256">
        <v>27</v>
      </c>
      <c r="B29" s="29" t="s">
        <v>39</v>
      </c>
      <c r="C29" s="74" t="s">
        <v>42</v>
      </c>
      <c r="D29" s="7">
        <v>28500</v>
      </c>
      <c r="E29" s="18"/>
      <c r="F29" s="70"/>
      <c r="G29" s="70"/>
      <c r="H29" s="18"/>
      <c r="I29" s="18"/>
      <c r="J29" s="18"/>
      <c r="K29" s="18"/>
      <c r="L29" s="45"/>
      <c r="M29" s="45"/>
      <c r="N29" s="45"/>
      <c r="O29" s="45"/>
      <c r="P29" s="45"/>
      <c r="Q29" s="45"/>
      <c r="R29" s="4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7"/>
      <c r="AD29" s="17"/>
      <c r="AE29" s="17"/>
      <c r="AF29" s="17">
        <f t="shared" si="0"/>
        <v>0</v>
      </c>
      <c r="AG29" s="49">
        <f t="shared" si="1"/>
        <v>28500</v>
      </c>
      <c r="AH29" s="136"/>
      <c r="AI29" s="136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4"/>
      <c r="BH29" s="144"/>
      <c r="BI29" s="6">
        <f t="shared" si="2"/>
        <v>0</v>
      </c>
      <c r="BJ29" s="7">
        <f t="shared" si="3"/>
        <v>28500</v>
      </c>
      <c r="BK29" s="9">
        <v>149</v>
      </c>
      <c r="BL29" s="105">
        <v>43709</v>
      </c>
    </row>
    <row r="30" spans="1:64" ht="18.75">
      <c r="A30" s="256">
        <v>28</v>
      </c>
      <c r="B30" s="28" t="s">
        <v>51</v>
      </c>
      <c r="C30" s="74" t="s">
        <v>42</v>
      </c>
      <c r="D30" s="7">
        <v>1000</v>
      </c>
      <c r="E30" s="18"/>
      <c r="F30" s="70"/>
      <c r="G30" s="70"/>
      <c r="H30" s="18"/>
      <c r="I30" s="18"/>
      <c r="J30" s="18"/>
      <c r="K30" s="18"/>
      <c r="L30" s="45"/>
      <c r="M30" s="45"/>
      <c r="N30" s="45"/>
      <c r="O30" s="45"/>
      <c r="P30" s="60"/>
      <c r="Q30" s="45"/>
      <c r="R30" s="45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7"/>
      <c r="AD30" s="17"/>
      <c r="AE30" s="17"/>
      <c r="AF30" s="17">
        <f t="shared" si="0"/>
        <v>0</v>
      </c>
      <c r="AG30" s="49">
        <f t="shared" si="1"/>
        <v>1000</v>
      </c>
      <c r="AH30" s="136"/>
      <c r="AI30" s="136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4"/>
      <c r="BH30" s="144"/>
      <c r="BI30" s="6">
        <f t="shared" si="2"/>
        <v>0</v>
      </c>
      <c r="BJ30" s="7">
        <f t="shared" si="3"/>
        <v>1000</v>
      </c>
      <c r="BK30" s="9">
        <v>153</v>
      </c>
      <c r="BL30" s="105">
        <v>43221</v>
      </c>
    </row>
    <row r="31" spans="1:64" ht="18.75">
      <c r="A31" s="256">
        <v>29</v>
      </c>
      <c r="B31" s="29" t="s">
        <v>70</v>
      </c>
      <c r="C31" s="74" t="s">
        <v>42</v>
      </c>
      <c r="D31" s="7">
        <v>0</v>
      </c>
      <c r="E31" s="18"/>
      <c r="F31" s="70"/>
      <c r="G31" s="70"/>
      <c r="H31" s="18"/>
      <c r="I31" s="18"/>
      <c r="J31" s="18"/>
      <c r="K31" s="18"/>
      <c r="L31" s="45"/>
      <c r="M31" s="45"/>
      <c r="N31" s="45"/>
      <c r="O31" s="45"/>
      <c r="P31" s="45"/>
      <c r="Q31" s="45"/>
      <c r="R31" s="45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7"/>
      <c r="AD31" s="17"/>
      <c r="AE31" s="17"/>
      <c r="AF31" s="17">
        <f t="shared" si="0"/>
        <v>0</v>
      </c>
      <c r="AG31" s="49">
        <f t="shared" si="1"/>
        <v>0</v>
      </c>
      <c r="AH31" s="136"/>
      <c r="AI31" s="136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4"/>
      <c r="BH31" s="144"/>
      <c r="BI31" s="6">
        <f t="shared" si="2"/>
        <v>0</v>
      </c>
      <c r="BJ31" s="7">
        <f t="shared" si="3"/>
        <v>0</v>
      </c>
      <c r="BK31" s="9">
        <v>183</v>
      </c>
      <c r="BL31" s="105"/>
    </row>
    <row r="32" spans="1:64" ht="30.75">
      <c r="A32" s="256">
        <v>30</v>
      </c>
      <c r="B32" s="33" t="s">
        <v>71</v>
      </c>
      <c r="C32" s="74" t="s">
        <v>42</v>
      </c>
      <c r="D32" s="7">
        <v>188500</v>
      </c>
      <c r="E32" s="18"/>
      <c r="F32" s="70"/>
      <c r="G32" s="70"/>
      <c r="H32" s="18"/>
      <c r="I32" s="18"/>
      <c r="J32" s="18"/>
      <c r="K32" s="18"/>
      <c r="L32" s="45"/>
      <c r="M32" s="45"/>
      <c r="N32" s="45"/>
      <c r="O32" s="45"/>
      <c r="P32" s="45"/>
      <c r="Q32" s="45"/>
      <c r="R32" s="45"/>
      <c r="S32" s="18"/>
      <c r="T32" s="18"/>
      <c r="U32" s="18"/>
      <c r="V32" s="18"/>
      <c r="W32" s="18"/>
      <c r="X32" s="18"/>
      <c r="Y32" s="18"/>
      <c r="Z32" s="18"/>
      <c r="AA32" s="18"/>
      <c r="AB32" s="18">
        <v>4000</v>
      </c>
      <c r="AC32" s="17"/>
      <c r="AD32" s="17"/>
      <c r="AE32" s="17"/>
      <c r="AF32" s="17">
        <f t="shared" si="0"/>
        <v>4000</v>
      </c>
      <c r="AG32" s="49">
        <f t="shared" si="1"/>
        <v>192500</v>
      </c>
      <c r="AH32" s="136">
        <v>16000</v>
      </c>
      <c r="AI32" s="136"/>
      <c r="AJ32" s="138"/>
      <c r="AK32" s="138"/>
      <c r="AL32" s="138"/>
      <c r="AM32" s="138"/>
      <c r="AN32" s="138"/>
      <c r="AO32" s="138">
        <v>16000</v>
      </c>
      <c r="AP32" s="138"/>
      <c r="AQ32" s="138"/>
      <c r="AR32" s="138"/>
      <c r="AS32" s="138"/>
      <c r="AT32" s="138"/>
      <c r="AU32" s="138"/>
      <c r="AV32" s="145"/>
      <c r="AW32" s="145"/>
      <c r="AX32" s="145"/>
      <c r="AY32" s="145"/>
      <c r="AZ32" s="145">
        <v>16000</v>
      </c>
      <c r="BA32" s="145"/>
      <c r="BB32" s="145"/>
      <c r="BC32" s="145"/>
      <c r="BD32" s="145"/>
      <c r="BE32" s="145">
        <v>4000</v>
      </c>
      <c r="BF32" s="145"/>
      <c r="BG32" s="144"/>
      <c r="BH32" s="144"/>
      <c r="BI32" s="6">
        <f t="shared" si="2"/>
        <v>52000</v>
      </c>
      <c r="BJ32" s="7">
        <f t="shared" si="3"/>
        <v>140500</v>
      </c>
      <c r="BK32" s="9">
        <v>187</v>
      </c>
      <c r="BL32" s="112" t="s">
        <v>326</v>
      </c>
    </row>
    <row r="33" spans="1:64" ht="18.75">
      <c r="A33" s="256">
        <v>31</v>
      </c>
      <c r="B33" s="28" t="s">
        <v>72</v>
      </c>
      <c r="C33" s="74" t="s">
        <v>42</v>
      </c>
      <c r="D33" s="7">
        <v>38000</v>
      </c>
      <c r="E33" s="18"/>
      <c r="F33" s="70"/>
      <c r="G33" s="70"/>
      <c r="H33" s="18"/>
      <c r="I33" s="18"/>
      <c r="J33" s="18"/>
      <c r="K33" s="18"/>
      <c r="L33" s="45"/>
      <c r="M33" s="45"/>
      <c r="N33" s="45"/>
      <c r="O33" s="45"/>
      <c r="P33" s="45"/>
      <c r="Q33" s="45"/>
      <c r="R33" s="45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7"/>
      <c r="AD33" s="17"/>
      <c r="AE33" s="17"/>
      <c r="AF33" s="17">
        <f t="shared" si="0"/>
        <v>0</v>
      </c>
      <c r="AG33" s="49">
        <f t="shared" si="1"/>
        <v>38000</v>
      </c>
      <c r="AH33" s="136"/>
      <c r="AI33" s="136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4"/>
      <c r="BH33" s="144"/>
      <c r="BI33" s="6">
        <f t="shared" si="2"/>
        <v>0</v>
      </c>
      <c r="BJ33" s="7">
        <f t="shared" si="3"/>
        <v>38000</v>
      </c>
      <c r="BK33" s="9">
        <v>193</v>
      </c>
      <c r="BL33" s="105">
        <v>43556</v>
      </c>
    </row>
    <row r="34" spans="1:64" ht="18.75">
      <c r="A34" s="256">
        <v>32</v>
      </c>
      <c r="B34" s="33" t="s">
        <v>327</v>
      </c>
      <c r="C34" s="74" t="s">
        <v>42</v>
      </c>
      <c r="D34" s="7">
        <v>13400</v>
      </c>
      <c r="E34" s="18"/>
      <c r="F34" s="70"/>
      <c r="G34" s="70"/>
      <c r="H34" s="18"/>
      <c r="I34" s="18"/>
      <c r="J34" s="18"/>
      <c r="K34" s="18"/>
      <c r="L34" s="45"/>
      <c r="M34" s="45"/>
      <c r="N34" s="45"/>
      <c r="O34" s="45"/>
      <c r="P34" s="45"/>
      <c r="Q34" s="45"/>
      <c r="R34" s="45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7"/>
      <c r="AD34" s="17"/>
      <c r="AE34" s="17"/>
      <c r="AF34" s="17">
        <f t="shared" si="0"/>
        <v>0</v>
      </c>
      <c r="AG34" s="49">
        <f t="shared" si="1"/>
        <v>13400</v>
      </c>
      <c r="AH34" s="136"/>
      <c r="AI34" s="136"/>
      <c r="AJ34" s="138"/>
      <c r="AK34" s="138"/>
      <c r="AL34" s="138"/>
      <c r="AM34" s="138"/>
      <c r="AN34" s="138"/>
      <c r="AO34" s="138">
        <v>1000</v>
      </c>
      <c r="AP34" s="138"/>
      <c r="AQ34" s="138"/>
      <c r="AR34" s="138"/>
      <c r="AS34" s="138"/>
      <c r="AT34" s="138"/>
      <c r="AU34" s="138"/>
      <c r="AV34" s="145"/>
      <c r="AW34" s="145"/>
      <c r="AX34" s="145"/>
      <c r="AY34" s="145"/>
      <c r="AZ34" s="145">
        <v>2000</v>
      </c>
      <c r="BA34" s="145"/>
      <c r="BB34" s="145"/>
      <c r="BC34" s="145"/>
      <c r="BD34" s="145"/>
      <c r="BE34" s="145"/>
      <c r="BF34" s="145"/>
      <c r="BG34" s="144"/>
      <c r="BH34" s="144"/>
      <c r="BI34" s="6">
        <f t="shared" si="2"/>
        <v>3000</v>
      </c>
      <c r="BJ34" s="7">
        <f t="shared" si="3"/>
        <v>10400</v>
      </c>
      <c r="BK34" s="9">
        <v>197</v>
      </c>
      <c r="BL34" s="105">
        <v>43313</v>
      </c>
    </row>
    <row r="35" spans="1:64" ht="18.75">
      <c r="A35" s="256">
        <v>33</v>
      </c>
      <c r="B35" s="28" t="s">
        <v>160</v>
      </c>
      <c r="C35" s="74" t="s">
        <v>42</v>
      </c>
      <c r="D35" s="7">
        <v>20000</v>
      </c>
      <c r="E35" s="18"/>
      <c r="F35" s="70"/>
      <c r="G35" s="70"/>
      <c r="H35" s="18"/>
      <c r="I35" s="18"/>
      <c r="J35" s="18"/>
      <c r="K35" s="18"/>
      <c r="L35" s="45"/>
      <c r="M35" s="45"/>
      <c r="N35" s="45"/>
      <c r="O35" s="45"/>
      <c r="P35" s="45"/>
      <c r="Q35" s="45"/>
      <c r="R35" s="45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7"/>
      <c r="AD35" s="17"/>
      <c r="AE35" s="17"/>
      <c r="AF35" s="17">
        <f t="shared" si="0"/>
        <v>0</v>
      </c>
      <c r="AG35" s="49">
        <f t="shared" si="1"/>
        <v>20000</v>
      </c>
      <c r="AH35" s="136"/>
      <c r="AI35" s="136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4"/>
      <c r="BH35" s="144"/>
      <c r="BI35" s="6">
        <f t="shared" si="2"/>
        <v>0</v>
      </c>
      <c r="BJ35" s="7">
        <f t="shared" si="3"/>
        <v>20000</v>
      </c>
      <c r="BK35" s="9">
        <v>213</v>
      </c>
      <c r="BL35" s="105">
        <v>43009</v>
      </c>
    </row>
    <row r="36" spans="1:64" s="108" customFormat="1" ht="30">
      <c r="A36" s="256">
        <v>34</v>
      </c>
      <c r="B36" s="29" t="s">
        <v>73</v>
      </c>
      <c r="C36" s="117" t="s">
        <v>34</v>
      </c>
      <c r="D36" s="89">
        <v>56000</v>
      </c>
      <c r="E36" s="28"/>
      <c r="F36" s="194"/>
      <c r="G36" s="194"/>
      <c r="H36" s="28"/>
      <c r="I36" s="28"/>
      <c r="J36" s="28"/>
      <c r="K36" s="28"/>
      <c r="L36" s="195"/>
      <c r="M36" s="195"/>
      <c r="N36" s="195"/>
      <c r="O36" s="195"/>
      <c r="P36" s="195"/>
      <c r="Q36" s="195"/>
      <c r="R36" s="195"/>
      <c r="S36" s="28"/>
      <c r="T36" s="28"/>
      <c r="U36" s="28"/>
      <c r="V36" s="28"/>
      <c r="W36" s="28"/>
      <c r="X36" s="28"/>
      <c r="Y36" s="28"/>
      <c r="Z36" s="28"/>
      <c r="AA36" s="28"/>
      <c r="AB36" s="28">
        <v>1900</v>
      </c>
      <c r="AC36" s="31"/>
      <c r="AD36" s="31"/>
      <c r="AE36" s="31"/>
      <c r="AF36" s="17">
        <f t="shared" si="0"/>
        <v>1900</v>
      </c>
      <c r="AG36" s="49">
        <f t="shared" si="1"/>
        <v>57900</v>
      </c>
      <c r="AH36" s="190"/>
      <c r="AI36" s="190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>
        <v>1900</v>
      </c>
      <c r="BF36" s="133"/>
      <c r="BG36" s="196"/>
      <c r="BH36" s="196"/>
      <c r="BI36" s="6">
        <f t="shared" si="2"/>
        <v>1900</v>
      </c>
      <c r="BJ36" s="7">
        <f t="shared" si="3"/>
        <v>56000</v>
      </c>
      <c r="BK36" s="109">
        <v>237</v>
      </c>
      <c r="BL36" s="197" t="s">
        <v>328</v>
      </c>
    </row>
    <row r="37" spans="1:64" s="108" customFormat="1" ht="18.75">
      <c r="A37" s="256">
        <v>35</v>
      </c>
      <c r="B37" s="29" t="s">
        <v>528</v>
      </c>
      <c r="C37" s="117" t="s">
        <v>42</v>
      </c>
      <c r="D37" s="89">
        <v>0</v>
      </c>
      <c r="E37" s="28"/>
      <c r="F37" s="194"/>
      <c r="G37" s="194"/>
      <c r="H37" s="28"/>
      <c r="I37" s="28"/>
      <c r="J37" s="28"/>
      <c r="K37" s="28"/>
      <c r="L37" s="195"/>
      <c r="M37" s="195"/>
      <c r="N37" s="195"/>
      <c r="O37" s="195"/>
      <c r="P37" s="195"/>
      <c r="Q37" s="195"/>
      <c r="R37" s="195"/>
      <c r="S37" s="28"/>
      <c r="T37" s="28"/>
      <c r="U37" s="28"/>
      <c r="V37" s="28"/>
      <c r="W37" s="28"/>
      <c r="X37" s="28"/>
      <c r="Y37" s="28"/>
      <c r="Z37" s="28"/>
      <c r="AA37" s="28"/>
      <c r="AB37" s="28">
        <v>5000</v>
      </c>
      <c r="AC37" s="31"/>
      <c r="AD37" s="31"/>
      <c r="AE37" s="31"/>
      <c r="AF37" s="17">
        <f t="shared" ref="AF37" si="16">E37+F37+G37+H37+I37+J37+K37+L37+M37+N37+O37+P37+Q37+R37+S37+T37+U37+V37+W37+X37+Y37+Z37+AA37+AB37+AC37+AD37+AE37</f>
        <v>5000</v>
      </c>
      <c r="AG37" s="49">
        <f t="shared" ref="AG37" si="17">D37+E37+F37+G37+H37+I37+J37+K37+L37+M37+N37+O37+P37+Q37+R37+S37+T37+U37+V37+W37+X37+Y37+Z37+AA37+AB37+AC37+AD37+AE37</f>
        <v>5000</v>
      </c>
      <c r="AH37" s="190"/>
      <c r="AI37" s="190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96"/>
      <c r="BH37" s="196"/>
      <c r="BI37" s="6">
        <f t="shared" ref="BI37" si="18">AH37+AI37+AJ37+AK37+AL37+AM37+AN37+AO37+AP37+AQ37+AR37+AS37+AT37+AU37+AV37+AW37+AX37+AY37+AZ37+BA37+BB37+BC37+BD37+BE37+BF37+BG37+BH37</f>
        <v>0</v>
      </c>
      <c r="BJ37" s="7">
        <f t="shared" ref="BJ37" si="19">AG37-AH37-AI37-AJ37-AK37-AL37-AM37-AN37-AO37-AP37-AQ37-AR37-AS37-AT37-AU37-AV37-AW37-AX37-AY37-AZ37-BA37-BB37-BC37-BD37-BE37-BF37-BG37-BH37</f>
        <v>5000</v>
      </c>
      <c r="BK37" s="109"/>
      <c r="BL37" s="197">
        <v>43374</v>
      </c>
    </row>
    <row r="38" spans="1:64" s="126" customFormat="1" ht="30">
      <c r="A38" s="256">
        <v>36</v>
      </c>
      <c r="B38" s="33" t="s">
        <v>74</v>
      </c>
      <c r="C38" s="74" t="s">
        <v>42</v>
      </c>
      <c r="D38" s="134">
        <v>1050900</v>
      </c>
      <c r="E38" s="116"/>
      <c r="F38" s="120"/>
      <c r="G38" s="120"/>
      <c r="H38" s="116"/>
      <c r="I38" s="116"/>
      <c r="J38" s="116"/>
      <c r="K38" s="116"/>
      <c r="L38" s="199"/>
      <c r="M38" s="199"/>
      <c r="N38" s="199"/>
      <c r="O38" s="199"/>
      <c r="P38" s="199"/>
      <c r="Q38" s="199"/>
      <c r="R38" s="199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200"/>
      <c r="AD38" s="200"/>
      <c r="AE38" s="200"/>
      <c r="AF38" s="17">
        <f t="shared" si="0"/>
        <v>0</v>
      </c>
      <c r="AG38" s="49">
        <f t="shared" si="1"/>
        <v>1050900</v>
      </c>
      <c r="AH38" s="122">
        <v>40000</v>
      </c>
      <c r="AI38" s="122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>
        <v>40000</v>
      </c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2"/>
      <c r="BH38" s="202"/>
      <c r="BI38" s="6">
        <f t="shared" si="2"/>
        <v>80000</v>
      </c>
      <c r="BJ38" s="7">
        <f t="shared" si="3"/>
        <v>970900</v>
      </c>
      <c r="BK38" s="203">
        <v>249</v>
      </c>
      <c r="BL38" s="107" t="s">
        <v>329</v>
      </c>
    </row>
    <row r="39" spans="1:64" ht="18.75">
      <c r="A39" s="256">
        <v>37</v>
      </c>
      <c r="B39" s="28" t="s">
        <v>54</v>
      </c>
      <c r="C39" s="74" t="s">
        <v>42</v>
      </c>
      <c r="D39" s="7">
        <v>0</v>
      </c>
      <c r="E39" s="18"/>
      <c r="F39" s="70"/>
      <c r="G39" s="70"/>
      <c r="H39" s="18"/>
      <c r="I39" s="18"/>
      <c r="J39" s="18"/>
      <c r="K39" s="18"/>
      <c r="L39" s="45"/>
      <c r="M39" s="45"/>
      <c r="N39" s="45"/>
      <c r="O39" s="45"/>
      <c r="P39" s="45"/>
      <c r="Q39" s="45"/>
      <c r="R39" s="4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7"/>
      <c r="AD39" s="17"/>
      <c r="AE39" s="17"/>
      <c r="AF39" s="17">
        <f t="shared" si="0"/>
        <v>0</v>
      </c>
      <c r="AG39" s="49">
        <f t="shared" si="1"/>
        <v>0</v>
      </c>
      <c r="AH39" s="136"/>
      <c r="AI39" s="136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4"/>
      <c r="BH39" s="144"/>
      <c r="BI39" s="6">
        <f t="shared" si="2"/>
        <v>0</v>
      </c>
      <c r="BJ39" s="7">
        <f t="shared" si="3"/>
        <v>0</v>
      </c>
      <c r="BK39" s="9">
        <v>259</v>
      </c>
      <c r="BL39" s="105"/>
    </row>
    <row r="40" spans="1:64" ht="18.75">
      <c r="A40" s="256">
        <v>38</v>
      </c>
      <c r="B40" s="28" t="s">
        <v>55</v>
      </c>
      <c r="C40" s="74" t="s">
        <v>42</v>
      </c>
      <c r="D40" s="7">
        <v>0</v>
      </c>
      <c r="E40" s="18"/>
      <c r="F40" s="70"/>
      <c r="G40" s="70"/>
      <c r="H40" s="18"/>
      <c r="I40" s="18"/>
      <c r="J40" s="18"/>
      <c r="K40" s="18"/>
      <c r="L40" s="45"/>
      <c r="M40" s="45"/>
      <c r="N40" s="45"/>
      <c r="O40" s="45"/>
      <c r="P40" s="45"/>
      <c r="Q40" s="45"/>
      <c r="R40" s="45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7"/>
      <c r="AD40" s="17"/>
      <c r="AE40" s="17"/>
      <c r="AF40" s="17">
        <f t="shared" si="0"/>
        <v>0</v>
      </c>
      <c r="AG40" s="49">
        <f t="shared" si="1"/>
        <v>0</v>
      </c>
      <c r="AH40" s="136"/>
      <c r="AI40" s="136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4"/>
      <c r="BH40" s="144"/>
      <c r="BI40" s="6">
        <f t="shared" si="2"/>
        <v>0</v>
      </c>
      <c r="BJ40" s="7">
        <f t="shared" si="3"/>
        <v>0</v>
      </c>
      <c r="BK40" s="9">
        <v>267</v>
      </c>
      <c r="BL40" s="105"/>
    </row>
    <row r="41" spans="1:64" ht="18.75">
      <c r="A41" s="256">
        <v>39</v>
      </c>
      <c r="B41" s="28" t="s">
        <v>56</v>
      </c>
      <c r="C41" s="74" t="s">
        <v>42</v>
      </c>
      <c r="D41" s="7">
        <v>41800</v>
      </c>
      <c r="E41" s="18"/>
      <c r="F41" s="70"/>
      <c r="G41" s="70"/>
      <c r="H41" s="18"/>
      <c r="I41" s="18"/>
      <c r="J41" s="18"/>
      <c r="K41" s="18"/>
      <c r="L41" s="45"/>
      <c r="M41" s="45"/>
      <c r="N41" s="45"/>
      <c r="O41" s="45"/>
      <c r="P41" s="45"/>
      <c r="Q41" s="45"/>
      <c r="R41" s="45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7"/>
      <c r="AD41" s="17"/>
      <c r="AE41" s="17"/>
      <c r="AF41" s="17">
        <f t="shared" si="0"/>
        <v>0</v>
      </c>
      <c r="AG41" s="49">
        <f t="shared" si="1"/>
        <v>41800</v>
      </c>
      <c r="AH41" s="136"/>
      <c r="AI41" s="136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45"/>
      <c r="AW41" s="145">
        <v>400</v>
      </c>
      <c r="AX41" s="145"/>
      <c r="AY41" s="145"/>
      <c r="AZ41" s="145"/>
      <c r="BA41" s="145"/>
      <c r="BB41" s="145"/>
      <c r="BC41" s="145"/>
      <c r="BD41" s="145"/>
      <c r="BE41" s="145"/>
      <c r="BF41" s="145"/>
      <c r="BG41" s="144"/>
      <c r="BH41" s="144"/>
      <c r="BI41" s="6">
        <f t="shared" si="2"/>
        <v>400</v>
      </c>
      <c r="BJ41" s="7">
        <f t="shared" si="3"/>
        <v>41400</v>
      </c>
      <c r="BK41" s="9">
        <v>277</v>
      </c>
      <c r="BL41" s="105">
        <v>43221</v>
      </c>
    </row>
    <row r="42" spans="1:64" ht="18.75">
      <c r="A42" s="256">
        <v>40</v>
      </c>
      <c r="B42" s="28" t="s">
        <v>330</v>
      </c>
      <c r="C42" s="186" t="s">
        <v>42</v>
      </c>
      <c r="D42" s="7">
        <v>0</v>
      </c>
      <c r="E42" s="18"/>
      <c r="F42" s="70"/>
      <c r="G42" s="70"/>
      <c r="H42" s="18"/>
      <c r="I42" s="18"/>
      <c r="J42" s="18"/>
      <c r="K42" s="18"/>
      <c r="L42" s="45"/>
      <c r="M42" s="45"/>
      <c r="N42" s="45"/>
      <c r="O42" s="45"/>
      <c r="P42" s="45"/>
      <c r="Q42" s="45"/>
      <c r="R42" s="45"/>
      <c r="S42" s="18"/>
      <c r="T42" s="18"/>
      <c r="U42" s="18"/>
      <c r="V42" s="18"/>
      <c r="W42" s="18"/>
      <c r="X42" s="18"/>
      <c r="Y42" s="18"/>
      <c r="Z42" s="18"/>
      <c r="AA42" s="18"/>
      <c r="AB42" s="18">
        <v>6800</v>
      </c>
      <c r="AC42" s="17"/>
      <c r="AD42" s="17"/>
      <c r="AE42" s="17"/>
      <c r="AF42" s="17">
        <f t="shared" si="0"/>
        <v>6800</v>
      </c>
      <c r="AG42" s="49">
        <f t="shared" si="1"/>
        <v>6800</v>
      </c>
      <c r="AH42" s="136"/>
      <c r="AI42" s="136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>
        <v>6800</v>
      </c>
      <c r="BF42" s="145"/>
      <c r="BG42" s="144"/>
      <c r="BH42" s="144"/>
      <c r="BI42" s="6">
        <f t="shared" si="2"/>
        <v>6800</v>
      </c>
      <c r="BJ42" s="7">
        <f t="shared" si="3"/>
        <v>0</v>
      </c>
      <c r="BK42" s="9">
        <v>279</v>
      </c>
      <c r="BL42" s="105"/>
    </row>
    <row r="43" spans="1:64" ht="18.75">
      <c r="A43" s="256">
        <v>41</v>
      </c>
      <c r="B43" s="28" t="s">
        <v>57</v>
      </c>
      <c r="C43" s="74" t="s">
        <v>42</v>
      </c>
      <c r="D43" s="7">
        <v>60000</v>
      </c>
      <c r="E43" s="18"/>
      <c r="F43" s="70"/>
      <c r="G43" s="70"/>
      <c r="H43" s="18"/>
      <c r="I43" s="18"/>
      <c r="J43" s="18"/>
      <c r="K43" s="18"/>
      <c r="L43" s="45"/>
      <c r="M43" s="45"/>
      <c r="N43" s="45"/>
      <c r="O43" s="45"/>
      <c r="P43" s="45"/>
      <c r="Q43" s="45"/>
      <c r="R43" s="45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7"/>
      <c r="AD43" s="17"/>
      <c r="AE43" s="17"/>
      <c r="AF43" s="17">
        <f t="shared" si="0"/>
        <v>0</v>
      </c>
      <c r="AG43" s="49">
        <f t="shared" si="1"/>
        <v>60000</v>
      </c>
      <c r="AH43" s="136"/>
      <c r="AI43" s="136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4"/>
      <c r="BH43" s="144"/>
      <c r="BI43" s="6">
        <f t="shared" si="2"/>
        <v>0</v>
      </c>
      <c r="BJ43" s="7">
        <f t="shared" si="3"/>
        <v>60000</v>
      </c>
      <c r="BK43" s="9">
        <v>281</v>
      </c>
      <c r="BL43" s="105">
        <v>43252</v>
      </c>
    </row>
    <row r="44" spans="1:64" ht="18.75">
      <c r="A44" s="256">
        <v>42</v>
      </c>
      <c r="B44" s="28" t="s">
        <v>75</v>
      </c>
      <c r="C44" s="186" t="s">
        <v>42</v>
      </c>
      <c r="D44" s="7">
        <v>0</v>
      </c>
      <c r="E44" s="18"/>
      <c r="F44" s="70"/>
      <c r="G44" s="70"/>
      <c r="H44" s="18"/>
      <c r="I44" s="18"/>
      <c r="J44" s="18"/>
      <c r="K44" s="18"/>
      <c r="L44" s="45"/>
      <c r="M44" s="45"/>
      <c r="N44" s="45"/>
      <c r="O44" s="45"/>
      <c r="P44" s="45"/>
      <c r="Q44" s="45"/>
      <c r="R44" s="45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7"/>
      <c r="AD44" s="17"/>
      <c r="AE44" s="17"/>
      <c r="AF44" s="17">
        <f t="shared" si="0"/>
        <v>0</v>
      </c>
      <c r="AG44" s="49">
        <f t="shared" si="1"/>
        <v>0</v>
      </c>
      <c r="AH44" s="136"/>
      <c r="AI44" s="136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4"/>
      <c r="BH44" s="144"/>
      <c r="BI44" s="6">
        <f t="shared" si="2"/>
        <v>0</v>
      </c>
      <c r="BJ44" s="7">
        <f t="shared" si="3"/>
        <v>0</v>
      </c>
      <c r="BK44" s="9">
        <v>283</v>
      </c>
      <c r="BL44" s="105"/>
    </row>
    <row r="45" spans="1:64" ht="18.75">
      <c r="A45" s="256">
        <v>43</v>
      </c>
      <c r="B45" s="29" t="s">
        <v>162</v>
      </c>
      <c r="C45" s="74" t="s">
        <v>42</v>
      </c>
      <c r="D45" s="7">
        <v>19000</v>
      </c>
      <c r="E45" s="18"/>
      <c r="F45" s="70"/>
      <c r="G45" s="70"/>
      <c r="H45" s="18"/>
      <c r="I45" s="18"/>
      <c r="J45" s="18"/>
      <c r="K45" s="18"/>
      <c r="L45" s="45"/>
      <c r="M45" s="45"/>
      <c r="N45" s="45"/>
      <c r="O45" s="45"/>
      <c r="P45" s="45"/>
      <c r="Q45" s="45"/>
      <c r="R45" s="45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7"/>
      <c r="AD45" s="17"/>
      <c r="AE45" s="17"/>
      <c r="AF45" s="17">
        <f t="shared" si="0"/>
        <v>0</v>
      </c>
      <c r="AG45" s="49">
        <f t="shared" si="1"/>
        <v>19000</v>
      </c>
      <c r="AH45" s="136"/>
      <c r="AI45" s="136"/>
      <c r="AJ45" s="138"/>
      <c r="AK45" s="138"/>
      <c r="AL45" s="138"/>
      <c r="AM45" s="138"/>
      <c r="AN45" s="138"/>
      <c r="AO45" s="138">
        <v>5000</v>
      </c>
      <c r="AP45" s="138"/>
      <c r="AQ45" s="138"/>
      <c r="AR45" s="138"/>
      <c r="AS45" s="138"/>
      <c r="AT45" s="138"/>
      <c r="AU45" s="138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4"/>
      <c r="BH45" s="144"/>
      <c r="BI45" s="6">
        <f t="shared" si="2"/>
        <v>5000</v>
      </c>
      <c r="BJ45" s="7">
        <f t="shared" si="3"/>
        <v>14000</v>
      </c>
      <c r="BK45" s="9">
        <v>285</v>
      </c>
      <c r="BL45" s="105">
        <v>43282</v>
      </c>
    </row>
    <row r="46" spans="1:64" ht="18.75">
      <c r="A46" s="256">
        <v>44</v>
      </c>
      <c r="B46" s="29" t="s">
        <v>529</v>
      </c>
      <c r="C46" s="74" t="s">
        <v>42</v>
      </c>
      <c r="D46" s="7">
        <v>0</v>
      </c>
      <c r="E46" s="18"/>
      <c r="F46" s="70"/>
      <c r="G46" s="70"/>
      <c r="H46" s="18"/>
      <c r="I46" s="18"/>
      <c r="J46" s="18"/>
      <c r="K46" s="18"/>
      <c r="L46" s="45"/>
      <c r="M46" s="45"/>
      <c r="N46" s="45"/>
      <c r="O46" s="45"/>
      <c r="P46" s="45"/>
      <c r="Q46" s="45"/>
      <c r="R46" s="45"/>
      <c r="S46" s="18"/>
      <c r="T46" s="18"/>
      <c r="U46" s="18"/>
      <c r="V46" s="18"/>
      <c r="W46" s="18"/>
      <c r="X46" s="18"/>
      <c r="Y46" s="18"/>
      <c r="Z46" s="18"/>
      <c r="AA46" s="18"/>
      <c r="AB46" s="18">
        <v>5</v>
      </c>
      <c r="AC46" s="17"/>
      <c r="AD46" s="17"/>
      <c r="AE46" s="17"/>
      <c r="AF46" s="17">
        <f t="shared" ref="AF46" si="20">E46+F46+G46+H46+I46+J46+K46+L46+M46+N46+O46+P46+Q46+R46+S46+T46+U46+V46+W46+X46+Y46+Z46+AA46+AB46+AC46+AD46+AE46</f>
        <v>5</v>
      </c>
      <c r="AG46" s="49">
        <f t="shared" ref="AG46" si="21">D46+E46+F46+G46+H46+I46+J46+K46+L46+M46+N46+O46+P46+Q46+R46+S46+T46+U46+V46+W46+X46+Y46+Z46+AA46+AB46+AC46+AD46+AE46</f>
        <v>5</v>
      </c>
      <c r="AH46" s="136"/>
      <c r="AI46" s="136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4"/>
      <c r="BH46" s="144"/>
      <c r="BI46" s="6">
        <f t="shared" ref="BI46" si="22">AH46+AI46+AJ46+AK46+AL46+AM46+AN46+AO46+AP46+AQ46+AR46+AS46+AT46+AU46+AV46+AW46+AX46+AY46+AZ46+BA46+BB46+BC46+BD46+BE46+BF46+BG46+BH46</f>
        <v>0</v>
      </c>
      <c r="BJ46" s="7">
        <f t="shared" ref="BJ46" si="23">AG46-AH46-AI46-AJ46-AK46-AL46-AM46-AN46-AO46-AP46-AQ46-AR46-AS46-AT46-AU46-AV46-AW46-AX46-AY46-AZ46-BA46-BB46-BC46-BD46-BE46-BF46-BG46-BH46</f>
        <v>5</v>
      </c>
      <c r="BK46" s="9"/>
      <c r="BL46" s="105">
        <v>43374</v>
      </c>
    </row>
    <row r="47" spans="1:64" ht="30">
      <c r="A47" s="256">
        <v>45</v>
      </c>
      <c r="B47" s="28" t="s">
        <v>58</v>
      </c>
      <c r="C47" s="74" t="s">
        <v>42</v>
      </c>
      <c r="D47" s="7">
        <v>816000</v>
      </c>
      <c r="E47" s="18"/>
      <c r="F47" s="70"/>
      <c r="G47" s="70"/>
      <c r="H47" s="18"/>
      <c r="I47" s="18"/>
      <c r="J47" s="18"/>
      <c r="K47" s="18"/>
      <c r="L47" s="45"/>
      <c r="M47" s="45"/>
      <c r="N47" s="45"/>
      <c r="O47" s="45"/>
      <c r="P47" s="45"/>
      <c r="Q47" s="45"/>
      <c r="R47" s="45"/>
      <c r="S47" s="18"/>
      <c r="T47" s="18"/>
      <c r="U47" s="18"/>
      <c r="V47" s="18"/>
      <c r="W47" s="18"/>
      <c r="X47" s="18"/>
      <c r="Y47" s="18"/>
      <c r="Z47" s="18"/>
      <c r="AA47" s="18"/>
      <c r="AB47" s="18">
        <v>3800</v>
      </c>
      <c r="AC47" s="17"/>
      <c r="AD47" s="17"/>
      <c r="AE47" s="17"/>
      <c r="AF47" s="17">
        <f t="shared" si="0"/>
        <v>3800</v>
      </c>
      <c r="AG47" s="49">
        <f t="shared" si="1"/>
        <v>819800</v>
      </c>
      <c r="AH47" s="136">
        <v>40000</v>
      </c>
      <c r="AI47" s="136"/>
      <c r="AJ47" s="138"/>
      <c r="AK47" s="138"/>
      <c r="AL47" s="138"/>
      <c r="AM47" s="138"/>
      <c r="AN47" s="138"/>
      <c r="AO47" s="138">
        <v>50000</v>
      </c>
      <c r="AP47" s="138"/>
      <c r="AQ47" s="138"/>
      <c r="AR47" s="138"/>
      <c r="AS47" s="138"/>
      <c r="AT47" s="138"/>
      <c r="AU47" s="138">
        <v>20000</v>
      </c>
      <c r="AV47" s="145"/>
      <c r="AW47" s="145"/>
      <c r="AX47" s="145"/>
      <c r="AY47" s="145"/>
      <c r="AZ47" s="145">
        <v>50000</v>
      </c>
      <c r="BA47" s="145"/>
      <c r="BB47" s="145"/>
      <c r="BC47" s="145"/>
      <c r="BD47" s="145"/>
      <c r="BE47" s="145">
        <v>3800</v>
      </c>
      <c r="BF47" s="145"/>
      <c r="BG47" s="144"/>
      <c r="BH47" s="144"/>
      <c r="BI47" s="6">
        <f t="shared" si="2"/>
        <v>163800</v>
      </c>
      <c r="BJ47" s="7">
        <f t="shared" si="3"/>
        <v>656000</v>
      </c>
      <c r="BK47" s="9">
        <v>293</v>
      </c>
      <c r="BL47" s="107" t="s">
        <v>106</v>
      </c>
    </row>
    <row r="48" spans="1:64" ht="30">
      <c r="A48" s="256">
        <v>46</v>
      </c>
      <c r="B48" s="28" t="s">
        <v>161</v>
      </c>
      <c r="C48" s="74" t="s">
        <v>42</v>
      </c>
      <c r="D48" s="7">
        <v>40800</v>
      </c>
      <c r="E48" s="18"/>
      <c r="F48" s="70"/>
      <c r="G48" s="70"/>
      <c r="H48" s="18"/>
      <c r="I48" s="18"/>
      <c r="J48" s="18"/>
      <c r="K48" s="18"/>
      <c r="L48" s="45"/>
      <c r="M48" s="45"/>
      <c r="N48" s="45"/>
      <c r="O48" s="45"/>
      <c r="P48" s="45"/>
      <c r="Q48" s="45"/>
      <c r="R48" s="4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7"/>
      <c r="AD48" s="17"/>
      <c r="AE48" s="17"/>
      <c r="AF48" s="17">
        <f t="shared" si="0"/>
        <v>0</v>
      </c>
      <c r="AG48" s="49">
        <f t="shared" si="1"/>
        <v>40800</v>
      </c>
      <c r="AH48" s="136"/>
      <c r="AI48" s="136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45"/>
      <c r="AW48" s="145">
        <v>500</v>
      </c>
      <c r="AX48" s="145"/>
      <c r="AY48" s="145"/>
      <c r="AZ48" s="145"/>
      <c r="BA48" s="145"/>
      <c r="BB48" s="145"/>
      <c r="BC48" s="145"/>
      <c r="BD48" s="145"/>
      <c r="BE48" s="145"/>
      <c r="BF48" s="145"/>
      <c r="BG48" s="144"/>
      <c r="BH48" s="144"/>
      <c r="BI48" s="6">
        <f t="shared" si="2"/>
        <v>500</v>
      </c>
      <c r="BJ48" s="7">
        <f t="shared" si="3"/>
        <v>40300</v>
      </c>
      <c r="BK48" s="9">
        <v>297</v>
      </c>
      <c r="BL48" s="107" t="s">
        <v>107</v>
      </c>
    </row>
    <row r="49" spans="1:64" ht="31.5">
      <c r="A49" s="256">
        <v>47</v>
      </c>
      <c r="B49" s="32" t="s">
        <v>159</v>
      </c>
      <c r="C49" s="117" t="s">
        <v>34</v>
      </c>
      <c r="D49" s="7">
        <v>55600</v>
      </c>
      <c r="E49" s="18"/>
      <c r="F49" s="70"/>
      <c r="G49" s="70"/>
      <c r="H49" s="18"/>
      <c r="I49" s="18"/>
      <c r="J49" s="18"/>
      <c r="K49" s="18"/>
      <c r="L49" s="45"/>
      <c r="M49" s="45"/>
      <c r="N49" s="45"/>
      <c r="O49" s="45"/>
      <c r="P49" s="45"/>
      <c r="Q49" s="45"/>
      <c r="R49" s="4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7"/>
      <c r="AD49" s="17"/>
      <c r="AE49" s="17"/>
      <c r="AF49" s="17">
        <f t="shared" si="0"/>
        <v>0</v>
      </c>
      <c r="AG49" s="49">
        <f t="shared" si="1"/>
        <v>55600</v>
      </c>
      <c r="AH49" s="136"/>
      <c r="AI49" s="136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4"/>
      <c r="BH49" s="144"/>
      <c r="BI49" s="6">
        <f t="shared" si="2"/>
        <v>0</v>
      </c>
      <c r="BJ49" s="7">
        <f t="shared" si="3"/>
        <v>55600</v>
      </c>
      <c r="BK49" s="9">
        <v>303</v>
      </c>
      <c r="BL49" s="105">
        <v>43132</v>
      </c>
    </row>
    <row r="50" spans="1:64" ht="18.75">
      <c r="A50" s="256">
        <v>48</v>
      </c>
      <c r="B50" s="28" t="s">
        <v>331</v>
      </c>
      <c r="C50" s="74" t="s">
        <v>34</v>
      </c>
      <c r="D50" s="7">
        <v>2000</v>
      </c>
      <c r="E50" s="18"/>
      <c r="F50" s="70"/>
      <c r="G50" s="70"/>
      <c r="H50" s="18"/>
      <c r="I50" s="18"/>
      <c r="J50" s="18"/>
      <c r="K50" s="18"/>
      <c r="L50" s="45"/>
      <c r="M50" s="45"/>
      <c r="N50" s="45"/>
      <c r="O50" s="45"/>
      <c r="P50" s="45"/>
      <c r="Q50" s="45"/>
      <c r="R50" s="45"/>
      <c r="S50" s="18"/>
      <c r="T50" s="18"/>
      <c r="U50" s="18"/>
      <c r="V50" s="18"/>
      <c r="W50" s="18"/>
      <c r="X50" s="18"/>
      <c r="Y50" s="18"/>
      <c r="Z50" s="18"/>
      <c r="AA50" s="18"/>
      <c r="AB50" s="18">
        <v>20800</v>
      </c>
      <c r="AC50" s="17"/>
      <c r="AD50" s="17"/>
      <c r="AE50" s="17"/>
      <c r="AF50" s="17">
        <f t="shared" ref="AF50" si="24">E50+F50+G50+H50+I50+J50+K50+L50+M50+N50+O50+P50+Q50+R50+S50+T50+U50+V50+W50+X50+Y50+Z50+AA50+AB50+AC50+AD50+AE50</f>
        <v>20800</v>
      </c>
      <c r="AG50" s="49">
        <f t="shared" ref="AG50" si="25">D50+E50+F50+G50+H50+I50+J50+K50+L50+M50+N50+O50+P50+Q50+R50+S50+T50+U50+V50+W50+X50+Y50+Z50+AA50+AB50+AC50+AD50+AE50</f>
        <v>22800</v>
      </c>
      <c r="AH50" s="136"/>
      <c r="AI50" s="136"/>
      <c r="AJ50" s="138"/>
      <c r="AK50" s="138">
        <v>2000</v>
      </c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>
        <v>18000</v>
      </c>
      <c r="BF50" s="145"/>
      <c r="BG50" s="144"/>
      <c r="BH50" s="144"/>
      <c r="BI50" s="6">
        <f t="shared" si="2"/>
        <v>20000</v>
      </c>
      <c r="BJ50" s="7">
        <f t="shared" si="3"/>
        <v>2800</v>
      </c>
      <c r="BK50" s="9">
        <v>311</v>
      </c>
      <c r="BL50" s="105">
        <v>43282</v>
      </c>
    </row>
    <row r="51" spans="1:64" ht="30.75">
      <c r="A51" s="256">
        <v>49</v>
      </c>
      <c r="B51" s="28" t="s">
        <v>83</v>
      </c>
      <c r="C51" s="74" t="s">
        <v>42</v>
      </c>
      <c r="D51" s="7">
        <v>160000</v>
      </c>
      <c r="E51" s="18"/>
      <c r="F51" s="70"/>
      <c r="G51" s="70"/>
      <c r="H51" s="18"/>
      <c r="I51" s="18"/>
      <c r="J51" s="18"/>
      <c r="K51" s="18"/>
      <c r="L51" s="45"/>
      <c r="M51" s="45"/>
      <c r="N51" s="45"/>
      <c r="O51" s="45"/>
      <c r="P51" s="45"/>
      <c r="Q51" s="45"/>
      <c r="R51" s="4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7"/>
      <c r="AD51" s="17"/>
      <c r="AE51" s="17"/>
      <c r="AF51" s="17">
        <f t="shared" ref="AF51:AF52" si="26">E51+F51+G51+H51+I51+J51+K51+L51+M51+N51+O51+P51+Q51+R51+S51+T51+U51+V51+W51+X51+Y51+Z51+AA51+AB51+AC51+AD51+AE51</f>
        <v>0</v>
      </c>
      <c r="AG51" s="49">
        <f t="shared" ref="AG51:AG52" si="27">D51+E51+F51+G51+H51+I51+J51+K51+L51+M51+N51+O51+P51+Q51+R51+S51+T51+U51+V51+W51+X51+Y51+Z51+AA51+AB51+AC51+AD51+AE51</f>
        <v>160000</v>
      </c>
      <c r="AH51" s="136"/>
      <c r="AI51" s="136"/>
      <c r="AJ51" s="138"/>
      <c r="AK51" s="138"/>
      <c r="AL51" s="138"/>
      <c r="AM51" s="138"/>
      <c r="AN51" s="138"/>
      <c r="AO51" s="138">
        <v>15000</v>
      </c>
      <c r="AP51" s="138"/>
      <c r="AQ51" s="138"/>
      <c r="AR51" s="138"/>
      <c r="AS51" s="138"/>
      <c r="AT51" s="138"/>
      <c r="AU51" s="138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>
        <v>15000</v>
      </c>
      <c r="BF51" s="145"/>
      <c r="BG51" s="144"/>
      <c r="BH51" s="144"/>
      <c r="BI51" s="6">
        <f t="shared" ref="BI51" si="28">AH51+AI51+AJ51+AK51+AL51+AM51+AN51+AO51+AP51+AQ51+AR51+AS51+AT51+AU51+AV51+AW51+AX51+AY51+AZ51+BA51+BB51+BC51+BD51+BE51+BF51+BG51+BH51</f>
        <v>30000</v>
      </c>
      <c r="BJ51" s="7">
        <f t="shared" ref="BJ51" si="29">AG51-AH51-AI51-AJ51-AK51-AL51-AM51-AN51-AO51-AP51-AQ51-AR51-AS51-AT51-AU51-AV51-AW51-AX51-AY51-AZ51-BA51-BB51-BC51-BD51-BE51-BF51-BG51-BH51</f>
        <v>130000</v>
      </c>
      <c r="BK51" s="9">
        <v>325</v>
      </c>
      <c r="BL51" s="112" t="s">
        <v>332</v>
      </c>
    </row>
    <row r="52" spans="1:64" ht="18.75">
      <c r="A52" s="256">
        <v>50</v>
      </c>
      <c r="B52" s="29" t="s">
        <v>77</v>
      </c>
      <c r="C52" s="74" t="s">
        <v>42</v>
      </c>
      <c r="D52" s="7">
        <v>12000</v>
      </c>
      <c r="E52" s="18"/>
      <c r="F52" s="70"/>
      <c r="G52" s="70"/>
      <c r="H52" s="18"/>
      <c r="I52" s="18"/>
      <c r="J52" s="18"/>
      <c r="K52" s="18"/>
      <c r="L52" s="45"/>
      <c r="M52" s="45"/>
      <c r="N52" s="45"/>
      <c r="O52" s="45"/>
      <c r="P52" s="45"/>
      <c r="Q52" s="45"/>
      <c r="R52" s="4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7"/>
      <c r="AD52" s="17"/>
      <c r="AE52" s="17"/>
      <c r="AF52" s="17">
        <f t="shared" si="26"/>
        <v>0</v>
      </c>
      <c r="AG52" s="49">
        <f t="shared" si="27"/>
        <v>12000</v>
      </c>
      <c r="AH52" s="136"/>
      <c r="AI52" s="136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4"/>
      <c r="BH52" s="144"/>
      <c r="BI52" s="6">
        <f t="shared" si="2"/>
        <v>0</v>
      </c>
      <c r="BJ52" s="7">
        <f t="shared" si="3"/>
        <v>12000</v>
      </c>
      <c r="BK52" s="9">
        <v>329</v>
      </c>
      <c r="BL52" s="105">
        <v>43313</v>
      </c>
    </row>
    <row r="53" spans="1:64" ht="18.75">
      <c r="A53" s="256">
        <v>51</v>
      </c>
      <c r="B53" s="29" t="s">
        <v>76</v>
      </c>
      <c r="C53" s="74" t="s">
        <v>42</v>
      </c>
      <c r="D53" s="7">
        <v>4000</v>
      </c>
      <c r="E53" s="18"/>
      <c r="F53" s="70"/>
      <c r="G53" s="70"/>
      <c r="H53" s="18"/>
      <c r="I53" s="18"/>
      <c r="J53" s="18"/>
      <c r="K53" s="18"/>
      <c r="L53" s="45"/>
      <c r="M53" s="45"/>
      <c r="N53" s="45"/>
      <c r="O53" s="45"/>
      <c r="P53" s="45"/>
      <c r="Q53" s="45"/>
      <c r="R53" s="4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7"/>
      <c r="AD53" s="17"/>
      <c r="AE53" s="17"/>
      <c r="AF53" s="17">
        <f t="shared" si="0"/>
        <v>0</v>
      </c>
      <c r="AG53" s="49">
        <f t="shared" si="1"/>
        <v>4000</v>
      </c>
      <c r="AH53" s="136"/>
      <c r="AI53" s="136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4"/>
      <c r="BH53" s="144"/>
      <c r="BI53" s="6">
        <f t="shared" si="2"/>
        <v>0</v>
      </c>
      <c r="BJ53" s="7">
        <f t="shared" si="3"/>
        <v>4000</v>
      </c>
      <c r="BK53" s="9">
        <v>331</v>
      </c>
      <c r="BL53" s="105">
        <v>43466</v>
      </c>
    </row>
    <row r="54" spans="1:64" ht="18.75">
      <c r="A54" s="258"/>
      <c r="B54" s="29" t="s">
        <v>534</v>
      </c>
      <c r="C54" s="74" t="s">
        <v>42</v>
      </c>
      <c r="D54" s="7">
        <v>0</v>
      </c>
      <c r="E54" s="18"/>
      <c r="F54" s="70"/>
      <c r="G54" s="70"/>
      <c r="H54" s="18"/>
      <c r="I54" s="18"/>
      <c r="J54" s="18"/>
      <c r="K54" s="18"/>
      <c r="L54" s="45"/>
      <c r="M54" s="45"/>
      <c r="N54" s="45"/>
      <c r="O54" s="45"/>
      <c r="P54" s="45"/>
      <c r="Q54" s="45"/>
      <c r="R54" s="45"/>
      <c r="S54" s="18"/>
      <c r="T54" s="18"/>
      <c r="U54" s="18"/>
      <c r="V54" s="18"/>
      <c r="W54" s="18"/>
      <c r="X54" s="18"/>
      <c r="Y54" s="18"/>
      <c r="Z54" s="18"/>
      <c r="AA54" s="18"/>
      <c r="AB54" s="18">
        <v>3700</v>
      </c>
      <c r="AC54" s="17"/>
      <c r="AD54" s="17"/>
      <c r="AE54" s="17"/>
      <c r="AF54" s="17">
        <f t="shared" ref="AF54" si="30">E54+F54+G54+H54+I54+J54+K54+L54+M54+N54+O54+P54+Q54+R54+S54+T54+U54+V54+W54+X54+Y54+Z54+AA54+AB54+AC54+AD54+AE54</f>
        <v>3700</v>
      </c>
      <c r="AG54" s="49">
        <f t="shared" ref="AG54" si="31">D54+E54+F54+G54+H54+I54+J54+K54+L54+M54+N54+O54+P54+Q54+R54+S54+T54+U54+V54+W54+X54+Y54+Z54+AA54+AB54+AC54+AD54+AE54</f>
        <v>3700</v>
      </c>
      <c r="AH54" s="136"/>
      <c r="AI54" s="136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>
        <v>3700</v>
      </c>
      <c r="BF54" s="145"/>
      <c r="BG54" s="144"/>
      <c r="BH54" s="144"/>
      <c r="BI54" s="6">
        <f t="shared" ref="BI54" si="32">AH54+AI54+AJ54+AK54+AL54+AM54+AN54+AO54+AP54+AQ54+AR54+AS54+AT54+AU54+AV54+AW54+AX54+AY54+AZ54+BA54+BB54+BC54+BD54+BE54+BF54+BG54+BH54</f>
        <v>3700</v>
      </c>
      <c r="BJ54" s="7">
        <f t="shared" ref="BJ54" si="33">AG54-AH54-AI54-AJ54-AK54-AL54-AM54-AN54-AO54-AP54-AQ54-AR54-AS54-AT54-AU54-AV54-AW54-AX54-AY54-AZ54-BA54-BB54-BC54-BD54-BE54-BF54-BG54-BH54</f>
        <v>0</v>
      </c>
      <c r="BK54" s="9"/>
      <c r="BL54" s="105"/>
    </row>
    <row r="55" spans="1:64" ht="30.75">
      <c r="A55" s="256">
        <v>52</v>
      </c>
      <c r="B55" s="28" t="s">
        <v>112</v>
      </c>
      <c r="C55" s="74" t="s">
        <v>42</v>
      </c>
      <c r="D55" s="7">
        <v>56000</v>
      </c>
      <c r="E55" s="18"/>
      <c r="F55" s="70"/>
      <c r="G55" s="70"/>
      <c r="H55" s="18"/>
      <c r="I55" s="18"/>
      <c r="J55" s="18"/>
      <c r="K55" s="18"/>
      <c r="L55" s="45"/>
      <c r="M55" s="45"/>
      <c r="N55" s="45"/>
      <c r="O55" s="45"/>
      <c r="P55" s="45"/>
      <c r="Q55" s="45"/>
      <c r="R55" s="45"/>
      <c r="S55" s="18"/>
      <c r="T55" s="18"/>
      <c r="U55" s="18"/>
      <c r="V55" s="18"/>
      <c r="W55" s="18"/>
      <c r="X55" s="18"/>
      <c r="Y55" s="18"/>
      <c r="Z55" s="18"/>
      <c r="AA55" s="18"/>
      <c r="AB55" s="18">
        <v>31200</v>
      </c>
      <c r="AC55" s="17"/>
      <c r="AD55" s="17"/>
      <c r="AE55" s="17"/>
      <c r="AF55" s="17">
        <f t="shared" si="0"/>
        <v>31200</v>
      </c>
      <c r="AG55" s="49">
        <f t="shared" si="1"/>
        <v>87200</v>
      </c>
      <c r="AH55" s="136">
        <v>14000</v>
      </c>
      <c r="AI55" s="136"/>
      <c r="AJ55" s="138"/>
      <c r="AK55" s="138"/>
      <c r="AL55" s="138"/>
      <c r="AM55" s="138"/>
      <c r="AN55" s="138"/>
      <c r="AO55" s="138">
        <v>14000</v>
      </c>
      <c r="AP55" s="138"/>
      <c r="AQ55" s="138"/>
      <c r="AR55" s="138"/>
      <c r="AS55" s="138"/>
      <c r="AT55" s="138"/>
      <c r="AU55" s="138"/>
      <c r="AV55" s="145"/>
      <c r="AW55" s="145"/>
      <c r="AX55" s="145"/>
      <c r="AY55" s="145"/>
      <c r="AZ55" s="145">
        <v>14000</v>
      </c>
      <c r="BA55" s="145"/>
      <c r="BB55" s="145"/>
      <c r="BC55" s="145"/>
      <c r="BD55" s="145"/>
      <c r="BE55" s="145">
        <v>15200</v>
      </c>
      <c r="BF55" s="145"/>
      <c r="BG55" s="144"/>
      <c r="BH55" s="144"/>
      <c r="BI55" s="6">
        <f t="shared" si="2"/>
        <v>57200</v>
      </c>
      <c r="BJ55" s="7">
        <f t="shared" si="3"/>
        <v>30000</v>
      </c>
      <c r="BK55" s="9">
        <v>355</v>
      </c>
      <c r="BL55" s="112" t="s">
        <v>530</v>
      </c>
    </row>
    <row r="56" spans="1:64" ht="18.75">
      <c r="A56" s="256">
        <v>53</v>
      </c>
      <c r="B56" s="28" t="s">
        <v>78</v>
      </c>
      <c r="C56" s="74" t="s">
        <v>42</v>
      </c>
      <c r="D56" s="7">
        <v>2700</v>
      </c>
      <c r="E56" s="18"/>
      <c r="F56" s="70"/>
      <c r="G56" s="70"/>
      <c r="H56" s="18"/>
      <c r="I56" s="18"/>
      <c r="J56" s="18"/>
      <c r="K56" s="18"/>
      <c r="L56" s="45"/>
      <c r="M56" s="45"/>
      <c r="N56" s="45"/>
      <c r="O56" s="45"/>
      <c r="P56" s="45"/>
      <c r="Q56" s="45"/>
      <c r="R56" s="45"/>
      <c r="S56" s="18"/>
      <c r="T56" s="18"/>
      <c r="U56" s="18"/>
      <c r="V56" s="18"/>
      <c r="W56" s="18"/>
      <c r="X56" s="18"/>
      <c r="Y56" s="18"/>
      <c r="Z56" s="18"/>
      <c r="AA56" s="18"/>
      <c r="AB56" s="18">
        <v>50000</v>
      </c>
      <c r="AC56" s="17"/>
      <c r="AD56" s="17"/>
      <c r="AE56" s="17"/>
      <c r="AF56" s="17">
        <f t="shared" si="0"/>
        <v>50000</v>
      </c>
      <c r="AG56" s="49">
        <f t="shared" si="1"/>
        <v>52700</v>
      </c>
      <c r="AH56" s="136"/>
      <c r="AI56" s="136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45"/>
      <c r="AW56" s="145"/>
      <c r="AX56" s="145"/>
      <c r="AY56" s="145"/>
      <c r="AZ56" s="145">
        <v>2700</v>
      </c>
      <c r="BA56" s="145"/>
      <c r="BB56" s="145"/>
      <c r="BC56" s="145"/>
      <c r="BD56" s="145"/>
      <c r="BE56" s="145">
        <v>10000</v>
      </c>
      <c r="BF56" s="145"/>
      <c r="BG56" s="144"/>
      <c r="BH56" s="144"/>
      <c r="BI56" s="6">
        <f t="shared" si="2"/>
        <v>12700</v>
      </c>
      <c r="BJ56" s="7">
        <f t="shared" si="3"/>
        <v>40000</v>
      </c>
      <c r="BK56" s="9">
        <v>361</v>
      </c>
      <c r="BL56" s="217">
        <v>43466</v>
      </c>
    </row>
    <row r="57" spans="1:64" ht="18.75">
      <c r="A57" s="256">
        <v>54</v>
      </c>
      <c r="B57" s="29" t="s">
        <v>79</v>
      </c>
      <c r="C57" s="117" t="s">
        <v>42</v>
      </c>
      <c r="D57" s="7">
        <v>18000</v>
      </c>
      <c r="E57" s="18"/>
      <c r="F57" s="70"/>
      <c r="G57" s="70"/>
      <c r="H57" s="18"/>
      <c r="I57" s="18"/>
      <c r="J57" s="18"/>
      <c r="K57" s="18"/>
      <c r="L57" s="45"/>
      <c r="M57" s="45"/>
      <c r="N57" s="45"/>
      <c r="O57" s="45"/>
      <c r="P57" s="45"/>
      <c r="Q57" s="45"/>
      <c r="R57" s="4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7"/>
      <c r="AD57" s="17"/>
      <c r="AE57" s="17"/>
      <c r="AF57" s="17">
        <f t="shared" si="0"/>
        <v>0</v>
      </c>
      <c r="AG57" s="49">
        <f t="shared" si="1"/>
        <v>18000</v>
      </c>
      <c r="AH57" s="136"/>
      <c r="AI57" s="136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4"/>
      <c r="BH57" s="144"/>
      <c r="BI57" s="6">
        <f t="shared" si="2"/>
        <v>0</v>
      </c>
      <c r="BJ57" s="7">
        <f t="shared" si="3"/>
        <v>18000</v>
      </c>
      <c r="BK57" s="9">
        <v>365</v>
      </c>
      <c r="BL57" s="105">
        <v>43221</v>
      </c>
    </row>
    <row r="58" spans="1:64" ht="18.75">
      <c r="A58" s="256">
        <v>55</v>
      </c>
      <c r="B58" s="29" t="s">
        <v>333</v>
      </c>
      <c r="C58" s="117" t="s">
        <v>42</v>
      </c>
      <c r="D58" s="7">
        <v>0</v>
      </c>
      <c r="E58" s="18"/>
      <c r="F58" s="70"/>
      <c r="G58" s="70"/>
      <c r="H58" s="18"/>
      <c r="I58" s="18"/>
      <c r="J58" s="18"/>
      <c r="K58" s="18"/>
      <c r="L58" s="45"/>
      <c r="M58" s="45"/>
      <c r="N58" s="45"/>
      <c r="O58" s="45"/>
      <c r="P58" s="45"/>
      <c r="Q58" s="45"/>
      <c r="R58" s="45"/>
      <c r="S58" s="18"/>
      <c r="T58" s="18"/>
      <c r="U58" s="18"/>
      <c r="V58" s="18"/>
      <c r="W58" s="18"/>
      <c r="X58" s="18"/>
      <c r="Y58" s="18"/>
      <c r="Z58" s="18"/>
      <c r="AA58" s="18"/>
      <c r="AB58" s="18">
        <v>2800</v>
      </c>
      <c r="AC58" s="17"/>
      <c r="AD58" s="17"/>
      <c r="AE58" s="17"/>
      <c r="AF58" s="17">
        <f t="shared" si="0"/>
        <v>2800</v>
      </c>
      <c r="AG58" s="49">
        <f t="shared" si="1"/>
        <v>2800</v>
      </c>
      <c r="AH58" s="136"/>
      <c r="AI58" s="136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>
        <v>2800</v>
      </c>
      <c r="BF58" s="145"/>
      <c r="BG58" s="144"/>
      <c r="BH58" s="144"/>
      <c r="BI58" s="6">
        <f t="shared" si="2"/>
        <v>2800</v>
      </c>
      <c r="BJ58" s="7">
        <f t="shared" si="3"/>
        <v>0</v>
      </c>
      <c r="BK58" s="9">
        <v>371</v>
      </c>
      <c r="BL58" s="105"/>
    </row>
    <row r="59" spans="1:64" ht="18.75">
      <c r="A59" s="256">
        <v>56</v>
      </c>
      <c r="B59" s="29" t="s">
        <v>82</v>
      </c>
      <c r="C59" s="117" t="s">
        <v>42</v>
      </c>
      <c r="D59" s="7">
        <v>0</v>
      </c>
      <c r="E59" s="18"/>
      <c r="F59" s="70"/>
      <c r="G59" s="70"/>
      <c r="H59" s="18"/>
      <c r="I59" s="18"/>
      <c r="J59" s="18"/>
      <c r="K59" s="18"/>
      <c r="L59" s="45"/>
      <c r="M59" s="45"/>
      <c r="N59" s="45"/>
      <c r="O59" s="45"/>
      <c r="P59" s="45"/>
      <c r="Q59" s="45"/>
      <c r="R59" s="45"/>
      <c r="S59" s="18"/>
      <c r="T59" s="18"/>
      <c r="U59" s="18"/>
      <c r="V59" s="18"/>
      <c r="W59" s="18"/>
      <c r="X59" s="18"/>
      <c r="Y59" s="18"/>
      <c r="Z59" s="18"/>
      <c r="AA59" s="18"/>
      <c r="AB59" s="18">
        <v>2600</v>
      </c>
      <c r="AC59" s="17"/>
      <c r="AD59" s="17"/>
      <c r="AE59" s="17"/>
      <c r="AF59" s="17">
        <f t="shared" si="0"/>
        <v>2600</v>
      </c>
      <c r="AG59" s="49">
        <f t="shared" si="1"/>
        <v>2600</v>
      </c>
      <c r="AH59" s="136"/>
      <c r="AI59" s="136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>
        <v>2600</v>
      </c>
      <c r="BF59" s="145"/>
      <c r="BG59" s="144"/>
      <c r="BH59" s="144"/>
      <c r="BI59" s="6">
        <f t="shared" si="2"/>
        <v>2600</v>
      </c>
      <c r="BJ59" s="7">
        <f t="shared" si="3"/>
        <v>0</v>
      </c>
      <c r="BK59" s="9">
        <v>375</v>
      </c>
      <c r="BL59" s="105"/>
    </row>
    <row r="60" spans="1:64" s="81" customFormat="1" ht="18.75">
      <c r="A60" s="256">
        <v>57</v>
      </c>
      <c r="B60" s="29" t="s">
        <v>80</v>
      </c>
      <c r="C60" s="255" t="s">
        <v>42</v>
      </c>
      <c r="D60" s="7">
        <v>2000</v>
      </c>
      <c r="E60" s="18"/>
      <c r="F60" s="51"/>
      <c r="G60" s="51"/>
      <c r="H60" s="18"/>
      <c r="I60" s="18"/>
      <c r="J60" s="18"/>
      <c r="K60" s="18"/>
      <c r="L60" s="45"/>
      <c r="M60" s="45"/>
      <c r="N60" s="45"/>
      <c r="O60" s="45"/>
      <c r="P60" s="45"/>
      <c r="Q60" s="45"/>
      <c r="R60" s="45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7"/>
      <c r="AD60" s="17"/>
      <c r="AE60" s="17"/>
      <c r="AF60" s="17">
        <f t="shared" si="0"/>
        <v>0</v>
      </c>
      <c r="AG60" s="49">
        <f t="shared" si="1"/>
        <v>2000</v>
      </c>
      <c r="AH60" s="142"/>
      <c r="AI60" s="142"/>
      <c r="AJ60" s="142"/>
      <c r="AK60" s="142"/>
      <c r="AL60" s="142"/>
      <c r="AM60" s="142"/>
      <c r="AN60" s="142"/>
      <c r="AO60" s="136">
        <v>1000</v>
      </c>
      <c r="AP60" s="142"/>
      <c r="AQ60" s="142"/>
      <c r="AR60" s="142"/>
      <c r="AS60" s="142"/>
      <c r="AT60" s="142"/>
      <c r="AU60" s="142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>
        <v>1000</v>
      </c>
      <c r="BF60" s="139"/>
      <c r="BG60" s="172"/>
      <c r="BH60" s="172"/>
      <c r="BI60" s="6">
        <f t="shared" si="2"/>
        <v>2000</v>
      </c>
      <c r="BJ60" s="7">
        <f t="shared" si="3"/>
        <v>0</v>
      </c>
      <c r="BK60" s="8">
        <v>379</v>
      </c>
      <c r="BL60" s="113">
        <v>42856</v>
      </c>
    </row>
    <row r="61" spans="1:64" s="81" customFormat="1" ht="18.75">
      <c r="A61" s="256">
        <v>58</v>
      </c>
      <c r="B61" s="29" t="s">
        <v>531</v>
      </c>
      <c r="C61" s="257" t="s">
        <v>42</v>
      </c>
      <c r="D61" s="7">
        <v>0</v>
      </c>
      <c r="E61" s="18"/>
      <c r="F61" s="51"/>
      <c r="G61" s="51"/>
      <c r="H61" s="18"/>
      <c r="I61" s="18"/>
      <c r="J61" s="18"/>
      <c r="K61" s="18"/>
      <c r="L61" s="45"/>
      <c r="M61" s="45"/>
      <c r="N61" s="45"/>
      <c r="O61" s="45"/>
      <c r="P61" s="45"/>
      <c r="Q61" s="45"/>
      <c r="R61" s="45"/>
      <c r="S61" s="18"/>
      <c r="T61" s="18"/>
      <c r="U61" s="18"/>
      <c r="V61" s="18"/>
      <c r="W61" s="18"/>
      <c r="X61" s="18"/>
      <c r="Y61" s="18"/>
      <c r="Z61" s="18"/>
      <c r="AA61" s="18"/>
      <c r="AB61" s="18">
        <v>5000</v>
      </c>
      <c r="AC61" s="17"/>
      <c r="AD61" s="17"/>
      <c r="AE61" s="17"/>
      <c r="AF61" s="17">
        <f t="shared" ref="AF61" si="34">E61+F61+G61+H61+I61+J61+K61+L61+M61+N61+O61+P61+Q61+R61+S61+T61+U61+V61+W61+X61+Y61+Z61+AA61+AB61+AC61+AD61+AE61</f>
        <v>5000</v>
      </c>
      <c r="AG61" s="49">
        <f t="shared" ref="AG61" si="35">D61+E61+F61+G61+H61+I61+J61+K61+L61+M61+N61+O61+P61+Q61+R61+S61+T61+U61+V61+W61+X61+Y61+Z61+AA61+AB61+AC61+AD61+AE61</f>
        <v>5000</v>
      </c>
      <c r="AH61" s="142"/>
      <c r="AI61" s="142"/>
      <c r="AJ61" s="142"/>
      <c r="AK61" s="142"/>
      <c r="AL61" s="142"/>
      <c r="AM61" s="142"/>
      <c r="AN61" s="142"/>
      <c r="AO61" s="136"/>
      <c r="AP61" s="142"/>
      <c r="AQ61" s="142"/>
      <c r="AR61" s="142"/>
      <c r="AS61" s="142"/>
      <c r="AT61" s="142"/>
      <c r="AU61" s="142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72"/>
      <c r="BH61" s="172"/>
      <c r="BI61" s="6">
        <f t="shared" ref="BI61" si="36">AH61+AI61+AJ61+AK61+AL61+AM61+AN61+AO61+AP61+AQ61+AR61+AS61+AT61+AU61+AV61+AW61+AX61+AY61+AZ61+BA61+BB61+BC61+BD61+BE61+BF61+BG61+BH61</f>
        <v>0</v>
      </c>
      <c r="BJ61" s="7">
        <f t="shared" ref="BJ61" si="37">AG61-AH61-AI61-AJ61-AK61-AL61-AM61-AN61-AO61-AP61-AQ61-AR61-AS61-AT61-AU61-AV61-AW61-AX61-AY61-AZ61-BA61-BB61-BC61-BD61-BE61-BF61-BG61-BH61</f>
        <v>5000</v>
      </c>
      <c r="BK61" s="8"/>
      <c r="BL61" s="113">
        <v>43466</v>
      </c>
    </row>
    <row r="62" spans="1:64" ht="18.75">
      <c r="A62" s="256">
        <v>59</v>
      </c>
      <c r="B62" s="28" t="s">
        <v>81</v>
      </c>
      <c r="C62" s="117" t="s">
        <v>42</v>
      </c>
      <c r="D62" s="7">
        <v>29400</v>
      </c>
      <c r="E62" s="18"/>
      <c r="F62" s="70"/>
      <c r="G62" s="70"/>
      <c r="H62" s="18"/>
      <c r="I62" s="18"/>
      <c r="J62" s="18"/>
      <c r="K62" s="18"/>
      <c r="L62" s="45"/>
      <c r="M62" s="45"/>
      <c r="N62" s="45"/>
      <c r="O62" s="45"/>
      <c r="P62" s="45"/>
      <c r="Q62" s="45"/>
      <c r="R62" s="45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7"/>
      <c r="AD62" s="17"/>
      <c r="AE62" s="17"/>
      <c r="AF62" s="17">
        <f t="shared" si="0"/>
        <v>0</v>
      </c>
      <c r="AG62" s="49">
        <f t="shared" si="1"/>
        <v>29400</v>
      </c>
      <c r="AH62" s="136"/>
      <c r="AI62" s="136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>
        <v>29400</v>
      </c>
      <c r="BF62" s="145"/>
      <c r="BG62" s="144"/>
      <c r="BH62" s="144"/>
      <c r="BI62" s="6">
        <f t="shared" si="2"/>
        <v>29400</v>
      </c>
      <c r="BJ62" s="7">
        <f t="shared" si="3"/>
        <v>0</v>
      </c>
      <c r="BK62" s="9">
        <v>389</v>
      </c>
      <c r="BL62" s="105">
        <v>43252</v>
      </c>
    </row>
    <row r="63" spans="1:64" ht="18.75">
      <c r="A63" s="256">
        <v>60</v>
      </c>
      <c r="B63" s="29" t="s">
        <v>334</v>
      </c>
      <c r="C63" s="117" t="s">
        <v>42</v>
      </c>
      <c r="D63" s="7">
        <v>32250</v>
      </c>
      <c r="E63" s="18"/>
      <c r="F63" s="70"/>
      <c r="G63" s="70"/>
      <c r="H63" s="18"/>
      <c r="I63" s="18"/>
      <c r="J63" s="18"/>
      <c r="K63" s="18"/>
      <c r="L63" s="45"/>
      <c r="M63" s="45"/>
      <c r="N63" s="45"/>
      <c r="O63" s="45"/>
      <c r="P63" s="45"/>
      <c r="Q63" s="45"/>
      <c r="R63" s="45"/>
      <c r="S63" s="18">
        <v>100000</v>
      </c>
      <c r="T63" s="18"/>
      <c r="U63" s="18"/>
      <c r="V63" s="18"/>
      <c r="W63" s="18"/>
      <c r="X63" s="18"/>
      <c r="Y63" s="18"/>
      <c r="Z63" s="18"/>
      <c r="AA63" s="18"/>
      <c r="AB63" s="18">
        <v>4400</v>
      </c>
      <c r="AC63" s="17"/>
      <c r="AD63" s="17"/>
      <c r="AE63" s="17"/>
      <c r="AF63" s="17">
        <f t="shared" si="0"/>
        <v>104400</v>
      </c>
      <c r="AG63" s="49">
        <f t="shared" si="1"/>
        <v>136650</v>
      </c>
      <c r="AH63" s="136">
        <v>9600</v>
      </c>
      <c r="AI63" s="136"/>
      <c r="AJ63" s="138"/>
      <c r="AK63" s="138"/>
      <c r="AL63" s="138"/>
      <c r="AM63" s="138"/>
      <c r="AN63" s="138"/>
      <c r="AO63" s="138">
        <v>9600</v>
      </c>
      <c r="AP63" s="138"/>
      <c r="AQ63" s="138"/>
      <c r="AR63" s="138"/>
      <c r="AS63" s="138"/>
      <c r="AT63" s="138"/>
      <c r="AU63" s="138"/>
      <c r="AV63" s="145"/>
      <c r="AW63" s="145"/>
      <c r="AX63" s="145"/>
      <c r="AY63" s="145"/>
      <c r="AZ63" s="145">
        <v>9600</v>
      </c>
      <c r="BA63" s="145"/>
      <c r="BB63" s="145"/>
      <c r="BC63" s="145"/>
      <c r="BD63" s="145"/>
      <c r="BE63" s="145">
        <v>4400</v>
      </c>
      <c r="BF63" s="145"/>
      <c r="BG63" s="144"/>
      <c r="BH63" s="144"/>
      <c r="BI63" s="6">
        <f t="shared" si="2"/>
        <v>33200</v>
      </c>
      <c r="BJ63" s="7">
        <f t="shared" si="3"/>
        <v>103450</v>
      </c>
      <c r="BK63" s="9">
        <v>393</v>
      </c>
      <c r="BL63" s="105">
        <v>43466</v>
      </c>
    </row>
    <row r="64" spans="1:64" ht="31.5">
      <c r="A64" s="256">
        <v>61</v>
      </c>
      <c r="B64" s="29" t="s">
        <v>335</v>
      </c>
      <c r="C64" s="204" t="s">
        <v>339</v>
      </c>
      <c r="D64" s="7">
        <v>225</v>
      </c>
      <c r="E64" s="18"/>
      <c r="F64" s="70"/>
      <c r="G64" s="70"/>
      <c r="H64" s="18"/>
      <c r="I64" s="18"/>
      <c r="J64" s="18"/>
      <c r="K64" s="18"/>
      <c r="L64" s="45"/>
      <c r="M64" s="45"/>
      <c r="N64" s="45"/>
      <c r="O64" s="45"/>
      <c r="P64" s="45"/>
      <c r="Q64" s="45"/>
      <c r="R64" s="4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7"/>
      <c r="AD64" s="17"/>
      <c r="AE64" s="17"/>
      <c r="AF64" s="17">
        <f t="shared" si="0"/>
        <v>0</v>
      </c>
      <c r="AG64" s="49">
        <f t="shared" si="1"/>
        <v>225</v>
      </c>
      <c r="AH64" s="136"/>
      <c r="AI64" s="136"/>
      <c r="AJ64" s="138"/>
      <c r="AK64" s="138"/>
      <c r="AL64" s="138">
        <v>225</v>
      </c>
      <c r="AM64" s="138"/>
      <c r="AN64" s="138"/>
      <c r="AO64" s="138"/>
      <c r="AP64" s="138"/>
      <c r="AQ64" s="138"/>
      <c r="AR64" s="138"/>
      <c r="AS64" s="138"/>
      <c r="AT64" s="138"/>
      <c r="AU64" s="138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4"/>
      <c r="BH64" s="144"/>
      <c r="BI64" s="6">
        <f t="shared" si="2"/>
        <v>225</v>
      </c>
      <c r="BJ64" s="7">
        <f t="shared" si="3"/>
        <v>0</v>
      </c>
      <c r="BK64" s="9">
        <v>461</v>
      </c>
      <c r="BL64" s="112">
        <v>43435</v>
      </c>
    </row>
    <row r="65" spans="1:64" ht="47.25">
      <c r="A65" s="256">
        <v>62</v>
      </c>
      <c r="B65" s="29" t="s">
        <v>422</v>
      </c>
      <c r="C65" s="204" t="s">
        <v>339</v>
      </c>
      <c r="D65" s="7">
        <v>0</v>
      </c>
      <c r="E65" s="18"/>
      <c r="F65" s="70">
        <v>225</v>
      </c>
      <c r="G65" s="70"/>
      <c r="H65" s="18"/>
      <c r="I65" s="18"/>
      <c r="J65" s="18"/>
      <c r="K65" s="18"/>
      <c r="L65" s="45"/>
      <c r="M65" s="45"/>
      <c r="N65" s="45"/>
      <c r="O65" s="45"/>
      <c r="P65" s="45"/>
      <c r="Q65" s="45"/>
      <c r="R65" s="4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7"/>
      <c r="AD65" s="17"/>
      <c r="AE65" s="17"/>
      <c r="AF65" s="17">
        <f t="shared" ref="AF65" si="38">E65+F65+G65+H65+I65+J65+K65+L65+M65+N65+O65+P65+Q65+R65+S65+T65+U65+V65+W65+X65+Y65+Z65+AA65+AB65+AC65+AD65+AE65</f>
        <v>225</v>
      </c>
      <c r="AG65" s="49">
        <f t="shared" ref="AG65" si="39">D65+E65+F65+G65+H65+I65+J65+K65+L65+M65+N65+O65+P65+Q65+R65+S65+T65+U65+V65+W65+X65+Y65+Z65+AA65+AB65+AC65+AD65+AE65</f>
        <v>225</v>
      </c>
      <c r="AH65" s="136"/>
      <c r="AI65" s="136"/>
      <c r="AJ65" s="138"/>
      <c r="AK65" s="138"/>
      <c r="AL65" s="138">
        <v>225</v>
      </c>
      <c r="AM65" s="138"/>
      <c r="AN65" s="138"/>
      <c r="AO65" s="138"/>
      <c r="AP65" s="138"/>
      <c r="AQ65" s="138"/>
      <c r="AR65" s="138"/>
      <c r="AS65" s="138"/>
      <c r="AT65" s="138"/>
      <c r="AU65" s="138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4"/>
      <c r="BH65" s="144"/>
      <c r="BI65" s="6">
        <f t="shared" ref="BI65" si="40">AH65+AI65+AJ65+AK65+AL65+AM65+AN65+AO65+AP65+AQ65+AR65+AS65+AT65+AU65+AV65+AW65+AX65+AY65+AZ65+BA65+BB65+BC65+BD65+BE65+BF65+BG65+BH65</f>
        <v>225</v>
      </c>
      <c r="BJ65" s="7">
        <f t="shared" ref="BJ65" si="41">AG65-AH65-AI65-AJ65-AK65-AL65-AM65-AN65-AO65-AP65-AQ65-AR65-AS65-AT65-AU65-AV65-AW65-AX65-AY65-AZ65-BA65-BB65-BC65-BD65-BE65-BF65-BG65-BH65</f>
        <v>0</v>
      </c>
      <c r="BK65" s="9">
        <v>465</v>
      </c>
      <c r="BL65" s="112">
        <v>43252</v>
      </c>
    </row>
    <row r="66" spans="1:64" ht="31.5">
      <c r="A66" s="256">
        <v>63</v>
      </c>
      <c r="B66" s="29" t="s">
        <v>336</v>
      </c>
      <c r="C66" s="187" t="s">
        <v>337</v>
      </c>
      <c r="D66" s="7">
        <v>15900</v>
      </c>
      <c r="E66" s="18"/>
      <c r="F66" s="70"/>
      <c r="G66" s="70"/>
      <c r="H66" s="18"/>
      <c r="I66" s="18"/>
      <c r="J66" s="18"/>
      <c r="K66" s="18"/>
      <c r="L66" s="45"/>
      <c r="M66" s="45"/>
      <c r="N66" s="45"/>
      <c r="O66" s="45"/>
      <c r="P66" s="45"/>
      <c r="Q66" s="45"/>
      <c r="R66" s="45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7"/>
      <c r="AD66" s="17"/>
      <c r="AE66" s="17"/>
      <c r="AF66" s="17">
        <f t="shared" si="0"/>
        <v>0</v>
      </c>
      <c r="AG66" s="49">
        <f t="shared" si="1"/>
        <v>15900</v>
      </c>
      <c r="AH66" s="136"/>
      <c r="AI66" s="136"/>
      <c r="AJ66" s="138"/>
      <c r="AK66" s="138"/>
      <c r="AL66" s="138"/>
      <c r="AM66" s="138">
        <v>300</v>
      </c>
      <c r="AN66" s="138"/>
      <c r="AO66" s="138"/>
      <c r="AP66" s="138"/>
      <c r="AQ66" s="138"/>
      <c r="AR66" s="138">
        <v>3000</v>
      </c>
      <c r="AS66" s="138"/>
      <c r="AT66" s="138"/>
      <c r="AU66" s="138"/>
      <c r="AV66" s="145"/>
      <c r="AW66" s="145"/>
      <c r="AX66" s="145"/>
      <c r="AY66" s="145"/>
      <c r="AZ66" s="145">
        <v>7000</v>
      </c>
      <c r="BA66" s="145"/>
      <c r="BB66" s="145"/>
      <c r="BC66" s="145"/>
      <c r="BD66" s="145"/>
      <c r="BE66" s="145"/>
      <c r="BF66" s="145"/>
      <c r="BG66" s="144"/>
      <c r="BH66" s="144"/>
      <c r="BI66" s="6">
        <f t="shared" si="2"/>
        <v>10300</v>
      </c>
      <c r="BJ66" s="7">
        <f t="shared" si="3"/>
        <v>5600</v>
      </c>
      <c r="BK66" s="9">
        <v>531</v>
      </c>
      <c r="BL66" s="105">
        <v>43252</v>
      </c>
    </row>
    <row r="67" spans="1:64" ht="31.5">
      <c r="A67" s="256">
        <v>64</v>
      </c>
      <c r="B67" s="29" t="s">
        <v>164</v>
      </c>
      <c r="C67" s="94" t="s">
        <v>59</v>
      </c>
      <c r="D67" s="7">
        <v>56</v>
      </c>
      <c r="E67" s="18"/>
      <c r="F67" s="70"/>
      <c r="G67" s="70"/>
      <c r="H67" s="18"/>
      <c r="I67" s="18"/>
      <c r="J67" s="18"/>
      <c r="K67" s="18"/>
      <c r="L67" s="45"/>
      <c r="M67" s="45"/>
      <c r="N67" s="45"/>
      <c r="O67" s="45"/>
      <c r="P67" s="45"/>
      <c r="Q67" s="45"/>
      <c r="R67" s="45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7"/>
      <c r="AD67" s="17"/>
      <c r="AE67" s="17"/>
      <c r="AF67" s="17">
        <f t="shared" si="0"/>
        <v>0</v>
      </c>
      <c r="AG67" s="49">
        <f t="shared" si="1"/>
        <v>56</v>
      </c>
      <c r="AH67" s="136"/>
      <c r="AI67" s="136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>
        <v>56</v>
      </c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4"/>
      <c r="BH67" s="144"/>
      <c r="BI67" s="6">
        <f t="shared" si="2"/>
        <v>56</v>
      </c>
      <c r="BJ67" s="7">
        <f t="shared" si="3"/>
        <v>0</v>
      </c>
      <c r="BK67" s="9">
        <v>551</v>
      </c>
      <c r="BL67" s="105">
        <v>43252</v>
      </c>
    </row>
    <row r="68" spans="1:64" ht="18.75">
      <c r="A68" s="256">
        <v>65</v>
      </c>
      <c r="B68" s="29" t="s">
        <v>338</v>
      </c>
      <c r="C68" s="94" t="s">
        <v>6</v>
      </c>
      <c r="D68" s="7">
        <v>650</v>
      </c>
      <c r="E68" s="19"/>
      <c r="F68" s="19"/>
      <c r="G68" s="19"/>
      <c r="H68" s="19"/>
      <c r="I68" s="19"/>
      <c r="J68" s="19"/>
      <c r="K68" s="19"/>
      <c r="L68" s="46"/>
      <c r="M68" s="46"/>
      <c r="N68" s="46"/>
      <c r="O68" s="46"/>
      <c r="P68" s="46"/>
      <c r="Q68" s="46"/>
      <c r="R68" s="46"/>
      <c r="S68" s="19"/>
      <c r="T68" s="19"/>
      <c r="U68" s="19"/>
      <c r="V68" s="19"/>
      <c r="W68" s="19"/>
      <c r="X68" s="19"/>
      <c r="Y68" s="62"/>
      <c r="Z68" s="19"/>
      <c r="AA68" s="19"/>
      <c r="AB68" s="62"/>
      <c r="AC68" s="78"/>
      <c r="AD68" s="78"/>
      <c r="AE68" s="78"/>
      <c r="AF68" s="17">
        <f t="shared" si="0"/>
        <v>0</v>
      </c>
      <c r="AG68" s="49">
        <f t="shared" si="1"/>
        <v>650</v>
      </c>
      <c r="AH68" s="136"/>
      <c r="AI68" s="136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45">
        <v>650</v>
      </c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4"/>
      <c r="BH68" s="144"/>
      <c r="BI68" s="6">
        <f t="shared" si="2"/>
        <v>650</v>
      </c>
      <c r="BJ68" s="7">
        <f t="shared" si="3"/>
        <v>0</v>
      </c>
      <c r="BK68" s="9">
        <v>557</v>
      </c>
      <c r="BL68" s="105">
        <v>43435</v>
      </c>
    </row>
    <row r="69" spans="1:64" ht="30.75">
      <c r="A69" s="256">
        <v>66</v>
      </c>
      <c r="B69" s="29" t="s">
        <v>163</v>
      </c>
      <c r="C69" s="94" t="s">
        <v>23</v>
      </c>
      <c r="D69" s="7">
        <v>2304</v>
      </c>
      <c r="E69" s="19"/>
      <c r="F69" s="19"/>
      <c r="G69" s="19"/>
      <c r="H69" s="19"/>
      <c r="I69" s="19"/>
      <c r="J69" s="19"/>
      <c r="K69" s="23"/>
      <c r="L69" s="46"/>
      <c r="M69" s="46"/>
      <c r="N69" s="46"/>
      <c r="O69" s="46">
        <v>2000</v>
      </c>
      <c r="P69" s="46"/>
      <c r="Q69" s="46"/>
      <c r="R69" s="46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77"/>
      <c r="AD69" s="77"/>
      <c r="AE69" s="77"/>
      <c r="AF69" s="17">
        <f t="shared" si="0"/>
        <v>2000</v>
      </c>
      <c r="AG69" s="49">
        <f t="shared" si="1"/>
        <v>4304</v>
      </c>
      <c r="AH69" s="136"/>
      <c r="AI69" s="136"/>
      <c r="AJ69" s="138"/>
      <c r="AK69" s="138"/>
      <c r="AL69" s="138"/>
      <c r="AM69" s="138"/>
      <c r="AN69" s="138"/>
      <c r="AO69" s="138">
        <v>576</v>
      </c>
      <c r="AP69" s="138"/>
      <c r="AQ69" s="138"/>
      <c r="AR69" s="138"/>
      <c r="AS69" s="138"/>
      <c r="AT69" s="138"/>
      <c r="AU69" s="138"/>
      <c r="AV69" s="145"/>
      <c r="AW69" s="145">
        <v>288</v>
      </c>
      <c r="AX69" s="145"/>
      <c r="AY69" s="145"/>
      <c r="AZ69" s="145">
        <v>576</v>
      </c>
      <c r="BA69" s="145"/>
      <c r="BB69" s="145"/>
      <c r="BC69" s="145"/>
      <c r="BD69" s="145"/>
      <c r="BE69" s="145"/>
      <c r="BF69" s="145"/>
      <c r="BG69" s="144"/>
      <c r="BH69" s="144"/>
      <c r="BI69" s="6">
        <f t="shared" si="2"/>
        <v>1440</v>
      </c>
      <c r="BJ69" s="7">
        <f t="shared" si="3"/>
        <v>2864</v>
      </c>
      <c r="BK69" s="9">
        <v>567</v>
      </c>
      <c r="BL69" s="112" t="s">
        <v>458</v>
      </c>
    </row>
    <row r="70" spans="1:64" ht="18.75">
      <c r="A70" s="256">
        <v>67</v>
      </c>
      <c r="B70" s="29" t="s">
        <v>146</v>
      </c>
      <c r="C70" s="94" t="s">
        <v>23</v>
      </c>
      <c r="D70" s="7">
        <v>4475</v>
      </c>
      <c r="E70" s="19"/>
      <c r="F70" s="19"/>
      <c r="G70" s="19"/>
      <c r="H70" s="19"/>
      <c r="I70" s="19"/>
      <c r="J70" s="19"/>
      <c r="K70" s="23"/>
      <c r="L70" s="46"/>
      <c r="M70" s="46"/>
      <c r="N70" s="46"/>
      <c r="O70" s="46"/>
      <c r="P70" s="46"/>
      <c r="Q70" s="46"/>
      <c r="R70" s="46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77"/>
      <c r="AD70" s="77"/>
      <c r="AE70" s="77"/>
      <c r="AF70" s="17">
        <f t="shared" si="0"/>
        <v>0</v>
      </c>
      <c r="AG70" s="49">
        <f t="shared" si="1"/>
        <v>4475</v>
      </c>
      <c r="AH70" s="136"/>
      <c r="AI70" s="136"/>
      <c r="AJ70" s="138"/>
      <c r="AK70" s="138">
        <v>300</v>
      </c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45"/>
      <c r="AW70" s="145">
        <v>210</v>
      </c>
      <c r="AX70" s="145"/>
      <c r="AY70" s="145"/>
      <c r="AZ70" s="145"/>
      <c r="BA70" s="145"/>
      <c r="BB70" s="145"/>
      <c r="BC70" s="145"/>
      <c r="BD70" s="145"/>
      <c r="BE70" s="145"/>
      <c r="BF70" s="145"/>
      <c r="BG70" s="144"/>
      <c r="BH70" s="144"/>
      <c r="BI70" s="6">
        <f t="shared" si="2"/>
        <v>510</v>
      </c>
      <c r="BJ70" s="7">
        <f t="shared" si="3"/>
        <v>3965</v>
      </c>
      <c r="BK70" s="9">
        <v>601</v>
      </c>
      <c r="BL70" s="105">
        <v>43435</v>
      </c>
    </row>
    <row r="71" spans="1:64" ht="31.5">
      <c r="A71" s="256">
        <v>68</v>
      </c>
      <c r="B71" s="32" t="s">
        <v>145</v>
      </c>
      <c r="C71" s="74" t="s">
        <v>339</v>
      </c>
      <c r="D71" s="7">
        <v>860</v>
      </c>
      <c r="E71" s="18"/>
      <c r="F71" s="70"/>
      <c r="G71" s="70"/>
      <c r="H71" s="18"/>
      <c r="I71" s="18"/>
      <c r="J71" s="18"/>
      <c r="K71" s="18"/>
      <c r="L71" s="45"/>
      <c r="M71" s="45"/>
      <c r="N71" s="45"/>
      <c r="O71" s="45"/>
      <c r="P71" s="45"/>
      <c r="Q71" s="45"/>
      <c r="R71" s="4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7"/>
      <c r="AD71" s="17"/>
      <c r="AE71" s="17"/>
      <c r="AF71" s="17">
        <f t="shared" si="0"/>
        <v>0</v>
      </c>
      <c r="AG71" s="49">
        <f t="shared" si="1"/>
        <v>860</v>
      </c>
      <c r="AH71" s="136"/>
      <c r="AI71" s="136"/>
      <c r="AJ71" s="138"/>
      <c r="AK71" s="138"/>
      <c r="AL71" s="138">
        <v>860</v>
      </c>
      <c r="AM71" s="138"/>
      <c r="AN71" s="138"/>
      <c r="AO71" s="138"/>
      <c r="AP71" s="138"/>
      <c r="AQ71" s="138"/>
      <c r="AR71" s="138"/>
      <c r="AS71" s="138"/>
      <c r="AT71" s="138"/>
      <c r="AU71" s="138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4"/>
      <c r="BH71" s="144"/>
      <c r="BI71" s="6">
        <f t="shared" si="2"/>
        <v>860</v>
      </c>
      <c r="BJ71" s="7">
        <f t="shared" si="3"/>
        <v>0</v>
      </c>
      <c r="BK71" s="9">
        <v>605</v>
      </c>
      <c r="BL71" s="105">
        <v>43435</v>
      </c>
    </row>
    <row r="72" spans="1:64" ht="18.75">
      <c r="A72" s="256">
        <v>69</v>
      </c>
      <c r="B72" s="29" t="s">
        <v>84</v>
      </c>
      <c r="C72" s="94" t="s">
        <v>5</v>
      </c>
      <c r="D72" s="7">
        <v>1180</v>
      </c>
      <c r="E72" s="19"/>
      <c r="F72" s="19"/>
      <c r="G72" s="19"/>
      <c r="H72" s="19"/>
      <c r="I72" s="19"/>
      <c r="J72" s="19"/>
      <c r="K72" s="19"/>
      <c r="L72" s="46"/>
      <c r="M72" s="46"/>
      <c r="N72" s="46"/>
      <c r="O72" s="46"/>
      <c r="P72" s="46"/>
      <c r="Q72" s="46"/>
      <c r="R72" s="46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77"/>
      <c r="AD72" s="77"/>
      <c r="AE72" s="77"/>
      <c r="AF72" s="17">
        <f t="shared" si="0"/>
        <v>0</v>
      </c>
      <c r="AG72" s="49">
        <f t="shared" si="1"/>
        <v>1180</v>
      </c>
      <c r="AH72" s="136"/>
      <c r="AI72" s="136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45"/>
      <c r="AW72" s="145">
        <v>100</v>
      </c>
      <c r="AX72" s="145"/>
      <c r="AY72" s="145"/>
      <c r="AZ72" s="145">
        <v>100</v>
      </c>
      <c r="BA72" s="145"/>
      <c r="BB72" s="145"/>
      <c r="BC72" s="145"/>
      <c r="BD72" s="145"/>
      <c r="BE72" s="145"/>
      <c r="BF72" s="145"/>
      <c r="BG72" s="144"/>
      <c r="BH72" s="144"/>
      <c r="BI72" s="6">
        <f t="shared" si="2"/>
        <v>200</v>
      </c>
      <c r="BJ72" s="7">
        <f t="shared" si="3"/>
        <v>980</v>
      </c>
      <c r="BK72" s="9">
        <v>667</v>
      </c>
      <c r="BL72" s="105">
        <v>43282</v>
      </c>
    </row>
    <row r="73" spans="1:64" ht="36" customHeight="1">
      <c r="A73" s="256">
        <v>70</v>
      </c>
      <c r="B73" s="29" t="s">
        <v>340</v>
      </c>
      <c r="C73" s="94" t="s">
        <v>6</v>
      </c>
      <c r="D73" s="7">
        <v>110</v>
      </c>
      <c r="E73" s="19"/>
      <c r="F73" s="19"/>
      <c r="G73" s="19"/>
      <c r="H73" s="62"/>
      <c r="I73" s="19"/>
      <c r="J73" s="19">
        <v>15</v>
      </c>
      <c r="K73" s="19"/>
      <c r="L73" s="46"/>
      <c r="M73" s="46"/>
      <c r="N73" s="46"/>
      <c r="O73" s="46">
        <v>250</v>
      </c>
      <c r="P73" s="46"/>
      <c r="Q73" s="46"/>
      <c r="R73" s="46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77"/>
      <c r="AD73" s="77"/>
      <c r="AE73" s="77"/>
      <c r="AF73" s="17">
        <f t="shared" si="0"/>
        <v>265</v>
      </c>
      <c r="AG73" s="49">
        <f t="shared" si="1"/>
        <v>375</v>
      </c>
      <c r="AH73" s="136"/>
      <c r="AI73" s="136">
        <v>10</v>
      </c>
      <c r="AJ73" s="138"/>
      <c r="AK73" s="138"/>
      <c r="AL73" s="138"/>
      <c r="AM73" s="138"/>
      <c r="AN73" s="138"/>
      <c r="AO73" s="138">
        <v>45</v>
      </c>
      <c r="AP73" s="138"/>
      <c r="AQ73" s="138"/>
      <c r="AR73" s="138"/>
      <c r="AS73" s="138"/>
      <c r="AT73" s="138"/>
      <c r="AU73" s="138"/>
      <c r="AV73" s="145"/>
      <c r="AW73" s="145">
        <v>40</v>
      </c>
      <c r="AX73" s="145"/>
      <c r="AY73" s="145"/>
      <c r="AZ73" s="145"/>
      <c r="BA73" s="145"/>
      <c r="BB73" s="145">
        <v>20</v>
      </c>
      <c r="BC73" s="145"/>
      <c r="BD73" s="145"/>
      <c r="BE73" s="145"/>
      <c r="BF73" s="145"/>
      <c r="BG73" s="144"/>
      <c r="BH73" s="144"/>
      <c r="BI73" s="6">
        <f t="shared" si="2"/>
        <v>115</v>
      </c>
      <c r="BJ73" s="7">
        <f t="shared" si="3"/>
        <v>260</v>
      </c>
      <c r="BK73" s="9">
        <v>689</v>
      </c>
      <c r="BL73" s="112" t="s">
        <v>459</v>
      </c>
    </row>
    <row r="74" spans="1:64" ht="18.75">
      <c r="A74" s="256">
        <v>71</v>
      </c>
      <c r="B74" s="29" t="s">
        <v>341</v>
      </c>
      <c r="C74" s="94" t="s">
        <v>6</v>
      </c>
      <c r="D74" s="7">
        <v>1300</v>
      </c>
      <c r="E74" s="19"/>
      <c r="F74" s="19"/>
      <c r="G74" s="19"/>
      <c r="H74" s="62"/>
      <c r="I74" s="19"/>
      <c r="J74" s="19"/>
      <c r="K74" s="19"/>
      <c r="L74" s="46"/>
      <c r="M74" s="46"/>
      <c r="N74" s="46"/>
      <c r="O74" s="46"/>
      <c r="P74" s="46"/>
      <c r="Q74" s="46"/>
      <c r="R74" s="46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77"/>
      <c r="AD74" s="77"/>
      <c r="AE74" s="77"/>
      <c r="AF74" s="17">
        <f t="shared" si="0"/>
        <v>0</v>
      </c>
      <c r="AG74" s="49">
        <f t="shared" si="1"/>
        <v>1300</v>
      </c>
      <c r="AH74" s="136"/>
      <c r="AI74" s="136">
        <v>200</v>
      </c>
      <c r="AJ74" s="138"/>
      <c r="AK74" s="138"/>
      <c r="AL74" s="138">
        <v>200</v>
      </c>
      <c r="AM74" s="138"/>
      <c r="AN74" s="138"/>
      <c r="AO74" s="138"/>
      <c r="AP74" s="138"/>
      <c r="AQ74" s="138"/>
      <c r="AR74" s="138"/>
      <c r="AS74" s="138"/>
      <c r="AT74" s="138"/>
      <c r="AU74" s="138"/>
      <c r="AV74" s="145"/>
      <c r="AW74" s="145">
        <v>100</v>
      </c>
      <c r="AX74" s="145"/>
      <c r="AY74" s="145"/>
      <c r="AZ74" s="145"/>
      <c r="BA74" s="145"/>
      <c r="BB74" s="145">
        <v>200</v>
      </c>
      <c r="BC74" s="145"/>
      <c r="BD74" s="145"/>
      <c r="BE74" s="145"/>
      <c r="BF74" s="145"/>
      <c r="BG74" s="144"/>
      <c r="BH74" s="144"/>
      <c r="BI74" s="6">
        <f t="shared" si="2"/>
        <v>700</v>
      </c>
      <c r="BJ74" s="7">
        <f t="shared" si="3"/>
        <v>600</v>
      </c>
      <c r="BK74" s="9">
        <v>695</v>
      </c>
      <c r="BL74" s="105">
        <v>43374</v>
      </c>
    </row>
    <row r="75" spans="1:64" ht="18.75">
      <c r="A75" s="185">
        <v>1</v>
      </c>
      <c r="B75" s="22" t="s">
        <v>165</v>
      </c>
      <c r="C75" s="94" t="s">
        <v>7</v>
      </c>
      <c r="D75" s="7">
        <v>292</v>
      </c>
      <c r="E75" s="24"/>
      <c r="F75" s="16"/>
      <c r="G75" s="16"/>
      <c r="H75" s="16"/>
      <c r="I75" s="16"/>
      <c r="J75" s="16"/>
      <c r="K75" s="16"/>
      <c r="L75" s="41"/>
      <c r="M75" s="41"/>
      <c r="N75" s="41"/>
      <c r="O75" s="41"/>
      <c r="P75" s="41"/>
      <c r="Q75" s="41"/>
      <c r="R75" s="4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79"/>
      <c r="AD75" s="79"/>
      <c r="AE75" s="79"/>
      <c r="AF75" s="17">
        <f t="shared" ref="AF75:AF137" si="42">E75+F75+G75+H75+I75+J75+K75+L75+M75+N75+O75+P75+Q75+R75+S75+T75+U75+V75+W75+X75+Y75+Z75+AA75+AB75+AC75+AD75+AE75</f>
        <v>0</v>
      </c>
      <c r="AG75" s="49">
        <f t="shared" ref="AG75:AG137" si="43">D75+E75+F75+G75+H75+I75+J75+K75+L75+M75+N75+O75+P75+Q75+R75+S75+T75+U75+V75+W75+X75+Y75+Z75+AA75+AB75+AC75+AD75+AE75</f>
        <v>292</v>
      </c>
      <c r="AH75" s="128"/>
      <c r="AI75" s="128"/>
      <c r="AJ75" s="128"/>
      <c r="AK75" s="128"/>
      <c r="AL75" s="128"/>
      <c r="AM75" s="146"/>
      <c r="AN75" s="146"/>
      <c r="AO75" s="51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54"/>
      <c r="BH75" s="154"/>
      <c r="BI75" s="6">
        <f t="shared" ref="BI75:BI137" si="44">AH75+AI75+AJ75+AK75+AL75+AM75+AN75+AO75+AP75+AQ75+AR75+AS75+AT75+AU75+AV75+AW75+AX75+AY75+AZ75+BA75+BB75+BC75+BD75+BE75+BF75+BG75+BH75</f>
        <v>0</v>
      </c>
      <c r="BJ75" s="7">
        <f t="shared" ref="BJ75:BJ137" si="45">AG75-AH75-AI75-AJ75-AK75-AL75-AM75-AN75-AO75-AP75-AQ75-AR75-AS75-AT75-AU75-AV75-AW75-AX75-AY75-AZ75-BA75-BB75-BC75-BD75-BE75-BF75-BG75-BH75</f>
        <v>292</v>
      </c>
      <c r="BK75" s="9">
        <v>1</v>
      </c>
      <c r="BL75" s="105">
        <v>43374</v>
      </c>
    </row>
    <row r="76" spans="1:64" ht="18.75">
      <c r="A76" s="189">
        <v>2</v>
      </c>
      <c r="B76" s="22" t="s">
        <v>342</v>
      </c>
      <c r="C76" s="94"/>
      <c r="D76" s="7">
        <v>1250</v>
      </c>
      <c r="E76" s="24"/>
      <c r="F76" s="16"/>
      <c r="G76" s="16"/>
      <c r="H76" s="16"/>
      <c r="I76" s="16"/>
      <c r="J76" s="16"/>
      <c r="K76" s="16"/>
      <c r="L76" s="47"/>
      <c r="M76" s="47"/>
      <c r="N76" s="47"/>
      <c r="O76" s="47"/>
      <c r="P76" s="47"/>
      <c r="Q76" s="47"/>
      <c r="R76" s="47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79"/>
      <c r="AD76" s="79"/>
      <c r="AE76" s="79"/>
      <c r="AF76" s="17">
        <f t="shared" si="42"/>
        <v>0</v>
      </c>
      <c r="AG76" s="49">
        <f t="shared" si="43"/>
        <v>1250</v>
      </c>
      <c r="AH76" s="128"/>
      <c r="AI76" s="147"/>
      <c r="AJ76" s="147"/>
      <c r="AK76" s="147">
        <v>300</v>
      </c>
      <c r="AL76" s="147"/>
      <c r="AM76" s="148"/>
      <c r="AN76" s="148"/>
      <c r="AO76" s="149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54"/>
      <c r="BH76" s="154"/>
      <c r="BI76" s="6">
        <f t="shared" si="44"/>
        <v>300</v>
      </c>
      <c r="BJ76" s="7">
        <f t="shared" si="45"/>
        <v>950</v>
      </c>
      <c r="BK76" s="9">
        <v>5</v>
      </c>
      <c r="BL76" s="105">
        <v>43770</v>
      </c>
    </row>
    <row r="77" spans="1:64" ht="18.75">
      <c r="A77" s="256">
        <v>3</v>
      </c>
      <c r="B77" s="26" t="s">
        <v>194</v>
      </c>
      <c r="C77" s="95" t="s">
        <v>7</v>
      </c>
      <c r="D77" s="7">
        <v>625</v>
      </c>
      <c r="E77" s="19"/>
      <c r="F77" s="16"/>
      <c r="G77" s="16"/>
      <c r="H77" s="16"/>
      <c r="I77" s="16"/>
      <c r="J77" s="16"/>
      <c r="K77" s="51"/>
      <c r="L77" s="47"/>
      <c r="M77" s="47"/>
      <c r="N77" s="47"/>
      <c r="O77" s="47"/>
      <c r="P77" s="47"/>
      <c r="Q77" s="47"/>
      <c r="R77" s="47"/>
      <c r="S77" s="16"/>
      <c r="T77" s="16"/>
      <c r="U77" s="16"/>
      <c r="V77" s="16"/>
      <c r="W77" s="16"/>
      <c r="X77" s="53"/>
      <c r="Y77" s="16"/>
      <c r="Z77" s="16"/>
      <c r="AA77" s="16"/>
      <c r="AB77" s="16"/>
      <c r="AC77" s="79"/>
      <c r="AD77" s="79"/>
      <c r="AE77" s="79"/>
      <c r="AF77" s="17">
        <f t="shared" si="42"/>
        <v>0</v>
      </c>
      <c r="AG77" s="49">
        <f t="shared" si="43"/>
        <v>625</v>
      </c>
      <c r="AH77" s="128"/>
      <c r="AI77" s="147">
        <v>20</v>
      </c>
      <c r="AJ77" s="147"/>
      <c r="AK77" s="147"/>
      <c r="AL77" s="147"/>
      <c r="AM77" s="148"/>
      <c r="AN77" s="148"/>
      <c r="AO77" s="149">
        <v>50</v>
      </c>
      <c r="AP77" s="154"/>
      <c r="AQ77" s="154"/>
      <c r="AR77" s="154"/>
      <c r="AS77" s="154"/>
      <c r="AT77" s="154"/>
      <c r="AU77" s="154">
        <v>50</v>
      </c>
      <c r="AV77" s="154"/>
      <c r="AW77" s="154"/>
      <c r="AX77" s="154"/>
      <c r="AY77" s="154"/>
      <c r="AZ77" s="154"/>
      <c r="BA77" s="154"/>
      <c r="BB77" s="154"/>
      <c r="BC77" s="154">
        <v>50</v>
      </c>
      <c r="BD77" s="154"/>
      <c r="BE77" s="154"/>
      <c r="BF77" s="154"/>
      <c r="BG77" s="154"/>
      <c r="BH77" s="154"/>
      <c r="BI77" s="6">
        <f t="shared" si="44"/>
        <v>170</v>
      </c>
      <c r="BJ77" s="7">
        <f t="shared" si="45"/>
        <v>455</v>
      </c>
      <c r="BK77" s="9">
        <v>9</v>
      </c>
      <c r="BL77" s="105">
        <v>43160</v>
      </c>
    </row>
    <row r="78" spans="1:64" ht="18.75">
      <c r="A78" s="256">
        <v>4</v>
      </c>
      <c r="B78" s="25" t="s">
        <v>343</v>
      </c>
      <c r="C78" s="94" t="s">
        <v>7</v>
      </c>
      <c r="D78" s="7">
        <v>211</v>
      </c>
      <c r="E78" s="24"/>
      <c r="F78" s="16"/>
      <c r="G78" s="16"/>
      <c r="H78" s="16"/>
      <c r="I78" s="16"/>
      <c r="J78" s="16"/>
      <c r="K78" s="16"/>
      <c r="L78" s="41"/>
      <c r="M78" s="41"/>
      <c r="N78" s="41"/>
      <c r="O78" s="41"/>
      <c r="P78" s="41"/>
      <c r="Q78" s="41"/>
      <c r="R78" s="41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79"/>
      <c r="AD78" s="79"/>
      <c r="AE78" s="79"/>
      <c r="AF78" s="17">
        <f t="shared" si="42"/>
        <v>0</v>
      </c>
      <c r="AG78" s="49">
        <f t="shared" si="43"/>
        <v>211</v>
      </c>
      <c r="AH78" s="128">
        <v>20</v>
      </c>
      <c r="AI78" s="72">
        <v>40</v>
      </c>
      <c r="AJ78" s="72"/>
      <c r="AK78" s="72"/>
      <c r="AL78" s="72"/>
      <c r="AM78" s="150"/>
      <c r="AN78" s="150"/>
      <c r="AO78" s="151"/>
      <c r="AP78" s="146">
        <v>20</v>
      </c>
      <c r="AQ78" s="146">
        <v>10</v>
      </c>
      <c r="AR78" s="146"/>
      <c r="AS78" s="146"/>
      <c r="AT78" s="146"/>
      <c r="AU78" s="146">
        <v>42</v>
      </c>
      <c r="AV78" s="146"/>
      <c r="AW78" s="146"/>
      <c r="AX78" s="53"/>
      <c r="AY78" s="53">
        <v>6</v>
      </c>
      <c r="AZ78" s="53">
        <v>8</v>
      </c>
      <c r="BA78" s="53">
        <v>10</v>
      </c>
      <c r="BB78" s="53">
        <v>9</v>
      </c>
      <c r="BC78" s="53">
        <v>11</v>
      </c>
      <c r="BD78" s="53">
        <v>20</v>
      </c>
      <c r="BE78" s="53"/>
      <c r="BF78" s="146"/>
      <c r="BG78" s="154"/>
      <c r="BH78" s="154"/>
      <c r="BI78" s="6">
        <f t="shared" si="44"/>
        <v>196</v>
      </c>
      <c r="BJ78" s="7">
        <f t="shared" si="45"/>
        <v>15</v>
      </c>
      <c r="BK78" s="9">
        <v>13</v>
      </c>
      <c r="BL78" s="105">
        <v>43132</v>
      </c>
    </row>
    <row r="79" spans="1:64" ht="18.75">
      <c r="A79" s="256">
        <v>5</v>
      </c>
      <c r="B79" s="25" t="s">
        <v>168</v>
      </c>
      <c r="C79" s="94" t="s">
        <v>7</v>
      </c>
      <c r="D79" s="7">
        <v>3760</v>
      </c>
      <c r="E79" s="24"/>
      <c r="F79" s="16"/>
      <c r="G79" s="16"/>
      <c r="H79" s="16"/>
      <c r="I79" s="16"/>
      <c r="J79" s="16"/>
      <c r="K79" s="16"/>
      <c r="L79" s="41"/>
      <c r="M79" s="41"/>
      <c r="N79" s="41"/>
      <c r="O79" s="41"/>
      <c r="P79" s="41"/>
      <c r="Q79" s="41"/>
      <c r="R79" s="41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79"/>
      <c r="AD79" s="79"/>
      <c r="AE79" s="79"/>
      <c r="AF79" s="17">
        <f t="shared" si="42"/>
        <v>0</v>
      </c>
      <c r="AG79" s="49">
        <f t="shared" si="43"/>
        <v>3760</v>
      </c>
      <c r="AH79" s="128"/>
      <c r="AI79" s="72"/>
      <c r="AJ79" s="72"/>
      <c r="AK79" s="72"/>
      <c r="AL79" s="72"/>
      <c r="AM79" s="153"/>
      <c r="AN79" s="153"/>
      <c r="AO79" s="152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>
        <v>960</v>
      </c>
      <c r="BA79" s="146"/>
      <c r="BB79" s="146"/>
      <c r="BC79" s="146"/>
      <c r="BD79" s="146"/>
      <c r="BE79" s="146"/>
      <c r="BF79" s="146"/>
      <c r="BG79" s="154"/>
      <c r="BH79" s="154"/>
      <c r="BI79" s="6">
        <f t="shared" si="44"/>
        <v>960</v>
      </c>
      <c r="BJ79" s="7">
        <f t="shared" si="45"/>
        <v>2800</v>
      </c>
      <c r="BK79" s="9">
        <v>23</v>
      </c>
      <c r="BL79" s="105">
        <v>43221</v>
      </c>
    </row>
    <row r="80" spans="1:64" ht="18.75">
      <c r="A80" s="256">
        <v>6</v>
      </c>
      <c r="B80" s="22" t="s">
        <v>344</v>
      </c>
      <c r="C80" s="94" t="s">
        <v>7</v>
      </c>
      <c r="D80" s="7">
        <v>100</v>
      </c>
      <c r="E80" s="24"/>
      <c r="F80" s="16"/>
      <c r="G80" s="16"/>
      <c r="H80" s="16"/>
      <c r="I80" s="16"/>
      <c r="J80" s="16"/>
      <c r="K80" s="53"/>
      <c r="L80" s="55"/>
      <c r="M80" s="55"/>
      <c r="N80" s="55"/>
      <c r="O80" s="55"/>
      <c r="P80" s="41"/>
      <c r="Q80" s="41"/>
      <c r="R80" s="41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79"/>
      <c r="AD80" s="79"/>
      <c r="AE80" s="79"/>
      <c r="AF80" s="17">
        <f t="shared" si="42"/>
        <v>0</v>
      </c>
      <c r="AG80" s="49">
        <f t="shared" si="43"/>
        <v>100</v>
      </c>
      <c r="AH80" s="128"/>
      <c r="AI80" s="72"/>
      <c r="AJ80" s="72"/>
      <c r="AK80" s="72"/>
      <c r="AL80" s="72"/>
      <c r="AM80" s="150"/>
      <c r="AN80" s="150"/>
      <c r="AO80" s="152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54"/>
      <c r="BH80" s="154"/>
      <c r="BI80" s="6">
        <f t="shared" si="44"/>
        <v>0</v>
      </c>
      <c r="BJ80" s="7">
        <f t="shared" si="45"/>
        <v>100</v>
      </c>
      <c r="BK80" s="9">
        <v>27</v>
      </c>
      <c r="BL80" s="105">
        <v>43344</v>
      </c>
    </row>
    <row r="81" spans="1:64" ht="30">
      <c r="A81" s="256">
        <v>7</v>
      </c>
      <c r="B81" s="25" t="s">
        <v>169</v>
      </c>
      <c r="C81" s="94" t="s">
        <v>7</v>
      </c>
      <c r="D81" s="7">
        <v>45</v>
      </c>
      <c r="E81" s="24"/>
      <c r="F81" s="16"/>
      <c r="G81" s="16"/>
      <c r="H81" s="16"/>
      <c r="I81" s="16"/>
      <c r="J81" s="16"/>
      <c r="K81" s="53"/>
      <c r="L81" s="55"/>
      <c r="M81" s="55"/>
      <c r="N81" s="55"/>
      <c r="O81" s="55"/>
      <c r="P81" s="41"/>
      <c r="Q81" s="41"/>
      <c r="R81" s="4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79"/>
      <c r="AD81" s="79"/>
      <c r="AE81" s="79"/>
      <c r="AF81" s="17">
        <f t="shared" si="42"/>
        <v>0</v>
      </c>
      <c r="AG81" s="49">
        <f t="shared" si="43"/>
        <v>45</v>
      </c>
      <c r="AH81" s="128"/>
      <c r="AI81" s="72">
        <v>10</v>
      </c>
      <c r="AJ81" s="72"/>
      <c r="AK81" s="72"/>
      <c r="AL81" s="72"/>
      <c r="AM81" s="150"/>
      <c r="AN81" s="150"/>
      <c r="AO81" s="152"/>
      <c r="AP81" s="146"/>
      <c r="AQ81" s="146"/>
      <c r="AR81" s="146"/>
      <c r="AS81" s="146"/>
      <c r="AT81" s="146"/>
      <c r="AU81" s="146"/>
      <c r="AV81" s="146"/>
      <c r="AW81" s="146">
        <v>5</v>
      </c>
      <c r="AX81" s="146"/>
      <c r="AY81" s="146"/>
      <c r="AZ81" s="146"/>
      <c r="BA81" s="146"/>
      <c r="BB81" s="146"/>
      <c r="BC81" s="146"/>
      <c r="BD81" s="146"/>
      <c r="BE81" s="146"/>
      <c r="BF81" s="146"/>
      <c r="BG81" s="154"/>
      <c r="BH81" s="154"/>
      <c r="BI81" s="6">
        <f t="shared" si="44"/>
        <v>15</v>
      </c>
      <c r="BJ81" s="7">
        <f t="shared" si="45"/>
        <v>30</v>
      </c>
      <c r="BK81" s="9">
        <v>31</v>
      </c>
      <c r="BL81" s="107" t="s">
        <v>108</v>
      </c>
    </row>
    <row r="82" spans="1:64" ht="18.75">
      <c r="A82" s="256">
        <v>8</v>
      </c>
      <c r="B82" s="22" t="s">
        <v>345</v>
      </c>
      <c r="C82" s="94" t="s">
        <v>7</v>
      </c>
      <c r="D82" s="7">
        <v>1000</v>
      </c>
      <c r="E82" s="24"/>
      <c r="F82" s="16"/>
      <c r="G82" s="16"/>
      <c r="H82" s="16"/>
      <c r="I82" s="16"/>
      <c r="J82" s="16"/>
      <c r="K82" s="52"/>
      <c r="L82" s="47"/>
      <c r="M82" s="47"/>
      <c r="N82" s="47"/>
      <c r="O82" s="47"/>
      <c r="P82" s="47"/>
      <c r="Q82" s="47"/>
      <c r="R82" s="47"/>
      <c r="S82" s="16"/>
      <c r="T82" s="16"/>
      <c r="U82" s="16"/>
      <c r="V82" s="16"/>
      <c r="W82" s="16"/>
      <c r="X82" s="16"/>
      <c r="Y82" s="16"/>
      <c r="Z82" s="16"/>
      <c r="AA82" s="53"/>
      <c r="AB82" s="16"/>
      <c r="AC82" s="79"/>
      <c r="AD82" s="79"/>
      <c r="AE82" s="79"/>
      <c r="AF82" s="17">
        <f t="shared" si="42"/>
        <v>0</v>
      </c>
      <c r="AG82" s="49">
        <f t="shared" si="43"/>
        <v>1000</v>
      </c>
      <c r="AH82" s="128"/>
      <c r="AI82" s="147">
        <v>100</v>
      </c>
      <c r="AJ82" s="147"/>
      <c r="AK82" s="147"/>
      <c r="AL82" s="147"/>
      <c r="AM82" s="148"/>
      <c r="AN82" s="148"/>
      <c r="AO82" s="149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54"/>
      <c r="BH82" s="154"/>
      <c r="BI82" s="6">
        <f t="shared" si="44"/>
        <v>100</v>
      </c>
      <c r="BJ82" s="7">
        <f t="shared" si="45"/>
        <v>900</v>
      </c>
      <c r="BK82" s="9">
        <v>35</v>
      </c>
      <c r="BL82" s="105">
        <v>43040</v>
      </c>
    </row>
    <row r="83" spans="1:64" ht="18.75">
      <c r="A83" s="256">
        <v>9</v>
      </c>
      <c r="B83" s="25" t="s">
        <v>170</v>
      </c>
      <c r="C83" s="94" t="s">
        <v>7</v>
      </c>
      <c r="D83" s="7">
        <v>95</v>
      </c>
      <c r="E83" s="24"/>
      <c r="F83" s="16"/>
      <c r="G83" s="16"/>
      <c r="H83" s="16"/>
      <c r="I83" s="16"/>
      <c r="J83" s="16"/>
      <c r="K83" s="53"/>
      <c r="L83" s="55"/>
      <c r="M83" s="55"/>
      <c r="N83" s="55"/>
      <c r="O83" s="55"/>
      <c r="P83" s="41"/>
      <c r="Q83" s="41"/>
      <c r="R83" s="4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79"/>
      <c r="AD83" s="79"/>
      <c r="AE83" s="79"/>
      <c r="AF83" s="17">
        <f t="shared" si="42"/>
        <v>0</v>
      </c>
      <c r="AG83" s="49">
        <f t="shared" si="43"/>
        <v>95</v>
      </c>
      <c r="AH83" s="128"/>
      <c r="AI83" s="72">
        <v>95</v>
      </c>
      <c r="AJ83" s="72"/>
      <c r="AK83" s="72"/>
      <c r="AL83" s="72"/>
      <c r="AM83" s="150"/>
      <c r="AN83" s="150"/>
      <c r="AO83" s="152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54"/>
      <c r="BH83" s="154"/>
      <c r="BI83" s="6">
        <f t="shared" si="44"/>
        <v>95</v>
      </c>
      <c r="BJ83" s="7">
        <f t="shared" si="45"/>
        <v>0</v>
      </c>
      <c r="BK83" s="9">
        <v>81</v>
      </c>
      <c r="BL83" s="105">
        <v>43070</v>
      </c>
    </row>
    <row r="84" spans="1:64" ht="18.75">
      <c r="A84" s="256">
        <v>10</v>
      </c>
      <c r="B84" s="22" t="s">
        <v>346</v>
      </c>
      <c r="C84" s="94" t="s">
        <v>7</v>
      </c>
      <c r="D84" s="7">
        <v>336</v>
      </c>
      <c r="E84" s="24"/>
      <c r="F84" s="16"/>
      <c r="G84" s="16"/>
      <c r="H84" s="16"/>
      <c r="I84" s="16"/>
      <c r="J84" s="16"/>
      <c r="K84" s="53"/>
      <c r="L84" s="55"/>
      <c r="M84" s="55"/>
      <c r="N84" s="55"/>
      <c r="O84" s="55"/>
      <c r="P84" s="41"/>
      <c r="Q84" s="41"/>
      <c r="R84" s="4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79"/>
      <c r="AD84" s="79"/>
      <c r="AE84" s="79"/>
      <c r="AF84" s="17">
        <f t="shared" si="42"/>
        <v>0</v>
      </c>
      <c r="AG84" s="49">
        <f t="shared" si="43"/>
        <v>336</v>
      </c>
      <c r="AH84" s="128"/>
      <c r="AI84" s="72"/>
      <c r="AJ84" s="72"/>
      <c r="AK84" s="72"/>
      <c r="AL84" s="72">
        <v>336</v>
      </c>
      <c r="AM84" s="150"/>
      <c r="AN84" s="150"/>
      <c r="AO84" s="152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54"/>
      <c r="BH84" s="154"/>
      <c r="BI84" s="6">
        <f t="shared" si="44"/>
        <v>336</v>
      </c>
      <c r="BJ84" s="7">
        <f t="shared" si="45"/>
        <v>0</v>
      </c>
      <c r="BK84" s="9">
        <v>85</v>
      </c>
      <c r="BL84" s="105">
        <v>43466</v>
      </c>
    </row>
    <row r="85" spans="1:64" ht="18.75">
      <c r="A85" s="256">
        <v>11</v>
      </c>
      <c r="B85" s="25" t="s">
        <v>166</v>
      </c>
      <c r="C85" s="94" t="s">
        <v>7</v>
      </c>
      <c r="D85" s="7">
        <v>755</v>
      </c>
      <c r="E85" s="24"/>
      <c r="F85" s="16"/>
      <c r="G85" s="16"/>
      <c r="H85" s="16"/>
      <c r="I85" s="16"/>
      <c r="J85" s="16"/>
      <c r="K85" s="53"/>
      <c r="L85" s="55"/>
      <c r="M85" s="55"/>
      <c r="N85" s="55"/>
      <c r="O85" s="55"/>
      <c r="P85" s="41"/>
      <c r="Q85" s="41"/>
      <c r="R85" s="41"/>
      <c r="S85" s="53"/>
      <c r="T85" s="16"/>
      <c r="U85" s="16"/>
      <c r="V85" s="16"/>
      <c r="W85" s="16"/>
      <c r="X85" s="16"/>
      <c r="Y85" s="16"/>
      <c r="Z85" s="16"/>
      <c r="AA85" s="16"/>
      <c r="AB85" s="16"/>
      <c r="AC85" s="79"/>
      <c r="AD85" s="79"/>
      <c r="AE85" s="79"/>
      <c r="AF85" s="17">
        <f t="shared" si="42"/>
        <v>0</v>
      </c>
      <c r="AG85" s="49">
        <f t="shared" si="43"/>
        <v>755</v>
      </c>
      <c r="AH85" s="128"/>
      <c r="AI85" s="72">
        <v>20</v>
      </c>
      <c r="AJ85" s="72"/>
      <c r="AK85" s="72"/>
      <c r="AL85" s="72"/>
      <c r="AM85" s="150"/>
      <c r="AN85" s="150"/>
      <c r="AO85" s="152"/>
      <c r="AP85" s="146"/>
      <c r="AQ85" s="146"/>
      <c r="AR85" s="146"/>
      <c r="AS85" s="146"/>
      <c r="AT85" s="146"/>
      <c r="AU85" s="146">
        <v>10</v>
      </c>
      <c r="AV85" s="146"/>
      <c r="AW85" s="146">
        <v>10</v>
      </c>
      <c r="AX85" s="146"/>
      <c r="AY85" s="146"/>
      <c r="AZ85" s="146"/>
      <c r="BA85" s="146"/>
      <c r="BB85" s="146"/>
      <c r="BC85" s="146"/>
      <c r="BD85" s="146"/>
      <c r="BE85" s="146"/>
      <c r="BF85" s="146"/>
      <c r="BG85" s="154"/>
      <c r="BH85" s="154"/>
      <c r="BI85" s="6">
        <f t="shared" si="44"/>
        <v>40</v>
      </c>
      <c r="BJ85" s="7">
        <f t="shared" si="45"/>
        <v>715</v>
      </c>
      <c r="BK85" s="9">
        <v>91</v>
      </c>
      <c r="BL85" s="105">
        <v>42948</v>
      </c>
    </row>
    <row r="86" spans="1:64" ht="18.75">
      <c r="A86" s="256">
        <v>12</v>
      </c>
      <c r="B86" s="22" t="s">
        <v>60</v>
      </c>
      <c r="C86" s="94" t="s">
        <v>7</v>
      </c>
      <c r="D86" s="7">
        <v>6740</v>
      </c>
      <c r="E86" s="24"/>
      <c r="F86" s="16"/>
      <c r="G86" s="16"/>
      <c r="H86" s="16"/>
      <c r="I86" s="16"/>
      <c r="J86" s="39"/>
      <c r="K86" s="16"/>
      <c r="L86" s="41"/>
      <c r="M86" s="41"/>
      <c r="N86" s="41"/>
      <c r="O86" s="55"/>
      <c r="P86" s="41"/>
      <c r="Q86" s="41"/>
      <c r="R86" s="4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79"/>
      <c r="AD86" s="79"/>
      <c r="AE86" s="79"/>
      <c r="AF86" s="17">
        <f t="shared" si="42"/>
        <v>0</v>
      </c>
      <c r="AG86" s="49">
        <f t="shared" si="43"/>
        <v>6740</v>
      </c>
      <c r="AH86" s="128"/>
      <c r="AI86" s="72"/>
      <c r="AJ86" s="72"/>
      <c r="AK86" s="72"/>
      <c r="AL86" s="72"/>
      <c r="AM86" s="150"/>
      <c r="AN86" s="150"/>
      <c r="AO86" s="152"/>
      <c r="AP86" s="146"/>
      <c r="AQ86" s="146">
        <v>2000</v>
      </c>
      <c r="AR86" s="146"/>
      <c r="AS86" s="146"/>
      <c r="AT86" s="146"/>
      <c r="AU86" s="146"/>
      <c r="AV86" s="146"/>
      <c r="AW86" s="146">
        <v>2000</v>
      </c>
      <c r="AX86" s="146"/>
      <c r="AY86" s="146"/>
      <c r="AZ86" s="146">
        <v>1780</v>
      </c>
      <c r="BA86" s="146"/>
      <c r="BB86" s="146"/>
      <c r="BC86" s="146"/>
      <c r="BD86" s="146"/>
      <c r="BE86" s="146"/>
      <c r="BF86" s="146"/>
      <c r="BG86" s="154"/>
      <c r="BH86" s="154"/>
      <c r="BI86" s="6">
        <f t="shared" si="44"/>
        <v>5780</v>
      </c>
      <c r="BJ86" s="7">
        <f t="shared" si="45"/>
        <v>960</v>
      </c>
      <c r="BK86" s="9">
        <v>111</v>
      </c>
      <c r="BL86" s="105">
        <v>43344</v>
      </c>
    </row>
    <row r="87" spans="1:64" ht="18.75">
      <c r="A87" s="256">
        <v>13</v>
      </c>
      <c r="B87" s="22" t="s">
        <v>347</v>
      </c>
      <c r="C87" s="94" t="s">
        <v>7</v>
      </c>
      <c r="D87" s="7">
        <v>6200</v>
      </c>
      <c r="E87" s="24"/>
      <c r="F87" s="16"/>
      <c r="G87" s="16"/>
      <c r="H87" s="16"/>
      <c r="I87" s="16"/>
      <c r="J87" s="16"/>
      <c r="K87" s="52"/>
      <c r="L87" s="41"/>
      <c r="M87" s="41"/>
      <c r="N87" s="41"/>
      <c r="O87" s="55"/>
      <c r="P87" s="41"/>
      <c r="Q87" s="41"/>
      <c r="R87" s="4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79"/>
      <c r="AD87" s="79"/>
      <c r="AE87" s="79"/>
      <c r="AF87" s="17">
        <f t="shared" si="42"/>
        <v>0</v>
      </c>
      <c r="AG87" s="49">
        <f t="shared" si="43"/>
        <v>6200</v>
      </c>
      <c r="AH87" s="128"/>
      <c r="AI87" s="72"/>
      <c r="AJ87" s="72"/>
      <c r="AK87" s="72"/>
      <c r="AL87" s="72"/>
      <c r="AM87" s="150"/>
      <c r="AN87" s="150"/>
      <c r="AO87" s="152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>
        <v>1000</v>
      </c>
      <c r="BA87" s="146"/>
      <c r="BB87" s="146"/>
      <c r="BC87" s="146"/>
      <c r="BD87" s="146"/>
      <c r="BE87" s="146"/>
      <c r="BF87" s="146"/>
      <c r="BG87" s="154"/>
      <c r="BH87" s="154"/>
      <c r="BI87" s="6">
        <f t="shared" si="44"/>
        <v>1000</v>
      </c>
      <c r="BJ87" s="7">
        <f t="shared" si="45"/>
        <v>5200</v>
      </c>
      <c r="BK87" s="9">
        <v>121</v>
      </c>
      <c r="BL87" s="105">
        <v>43344</v>
      </c>
    </row>
    <row r="88" spans="1:64" ht="18.75">
      <c r="A88" s="256">
        <v>14</v>
      </c>
      <c r="B88" s="22" t="s">
        <v>128</v>
      </c>
      <c r="C88" s="94" t="s">
        <v>7</v>
      </c>
      <c r="D88" s="7">
        <v>194</v>
      </c>
      <c r="E88" s="24"/>
      <c r="F88" s="16"/>
      <c r="G88" s="16"/>
      <c r="H88" s="16"/>
      <c r="I88" s="16"/>
      <c r="J88" s="16"/>
      <c r="K88" s="52"/>
      <c r="L88" s="41"/>
      <c r="M88" s="41"/>
      <c r="N88" s="41"/>
      <c r="O88" s="41"/>
      <c r="P88" s="41"/>
      <c r="Q88" s="41"/>
      <c r="R88" s="4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79"/>
      <c r="AD88" s="79"/>
      <c r="AE88" s="79"/>
      <c r="AF88" s="17">
        <f t="shared" si="42"/>
        <v>0</v>
      </c>
      <c r="AG88" s="49">
        <f t="shared" si="43"/>
        <v>194</v>
      </c>
      <c r="AH88" s="128">
        <v>20</v>
      </c>
      <c r="AI88" s="72"/>
      <c r="AJ88" s="72"/>
      <c r="AK88" s="72"/>
      <c r="AL88" s="72"/>
      <c r="AM88" s="150"/>
      <c r="AN88" s="150"/>
      <c r="AO88" s="152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54"/>
      <c r="BH88" s="154"/>
      <c r="BI88" s="6">
        <f t="shared" si="44"/>
        <v>20</v>
      </c>
      <c r="BJ88" s="7">
        <f t="shared" si="45"/>
        <v>174</v>
      </c>
      <c r="BK88" s="9">
        <v>129</v>
      </c>
      <c r="BL88" s="105">
        <v>43405</v>
      </c>
    </row>
    <row r="89" spans="1:64" ht="18.75">
      <c r="A89" s="256">
        <v>15</v>
      </c>
      <c r="B89" s="22" t="s">
        <v>167</v>
      </c>
      <c r="C89" s="94" t="s">
        <v>7</v>
      </c>
      <c r="D89" s="7">
        <v>370</v>
      </c>
      <c r="E89" s="24"/>
      <c r="F89" s="16"/>
      <c r="G89" s="16"/>
      <c r="H89" s="16"/>
      <c r="I89" s="16"/>
      <c r="J89" s="16"/>
      <c r="K89" s="52"/>
      <c r="L89" s="41"/>
      <c r="M89" s="41"/>
      <c r="N89" s="41"/>
      <c r="O89" s="41"/>
      <c r="P89" s="41"/>
      <c r="Q89" s="41"/>
      <c r="R89" s="4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79"/>
      <c r="AD89" s="79"/>
      <c r="AE89" s="79"/>
      <c r="AF89" s="17">
        <f t="shared" si="42"/>
        <v>0</v>
      </c>
      <c r="AG89" s="49">
        <f t="shared" si="43"/>
        <v>370</v>
      </c>
      <c r="AH89" s="128"/>
      <c r="AI89" s="72"/>
      <c r="AJ89" s="72"/>
      <c r="AK89" s="72"/>
      <c r="AL89" s="72"/>
      <c r="AM89" s="150"/>
      <c r="AN89" s="150"/>
      <c r="AO89" s="152"/>
      <c r="AP89" s="146"/>
      <c r="AQ89" s="146">
        <v>45</v>
      </c>
      <c r="AR89" s="146"/>
      <c r="AS89" s="146"/>
      <c r="AT89" s="146"/>
      <c r="AU89" s="146"/>
      <c r="AV89" s="146"/>
      <c r="AW89" s="146"/>
      <c r="AX89" s="146"/>
      <c r="AY89" s="146">
        <v>9</v>
      </c>
      <c r="AZ89" s="146">
        <v>20</v>
      </c>
      <c r="BA89" s="146"/>
      <c r="BB89" s="146"/>
      <c r="BC89" s="146"/>
      <c r="BD89" s="146"/>
      <c r="BE89" s="146"/>
      <c r="BF89" s="146"/>
      <c r="BG89" s="154"/>
      <c r="BH89" s="154"/>
      <c r="BI89" s="6">
        <f t="shared" si="44"/>
        <v>74</v>
      </c>
      <c r="BJ89" s="7">
        <f t="shared" si="45"/>
        <v>296</v>
      </c>
      <c r="BK89" s="9">
        <v>133</v>
      </c>
      <c r="BL89" s="105">
        <v>43282</v>
      </c>
    </row>
    <row r="90" spans="1:64" s="126" customFormat="1" ht="45">
      <c r="A90" s="256">
        <v>16</v>
      </c>
      <c r="B90" s="25" t="s">
        <v>61</v>
      </c>
      <c r="C90" s="94" t="s">
        <v>7</v>
      </c>
      <c r="D90" s="134">
        <v>21640</v>
      </c>
      <c r="E90" s="74"/>
      <c r="F90" s="206"/>
      <c r="G90" s="206"/>
      <c r="H90" s="206"/>
      <c r="I90" s="206"/>
      <c r="J90" s="207"/>
      <c r="K90" s="208"/>
      <c r="L90" s="209"/>
      <c r="M90" s="209"/>
      <c r="N90" s="209"/>
      <c r="O90" s="209"/>
      <c r="P90" s="209"/>
      <c r="Q90" s="209"/>
      <c r="R90" s="209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10"/>
      <c r="AD90" s="210"/>
      <c r="AE90" s="210"/>
      <c r="AF90" s="17">
        <f t="shared" si="42"/>
        <v>0</v>
      </c>
      <c r="AG90" s="49">
        <f t="shared" si="43"/>
        <v>21640</v>
      </c>
      <c r="AH90" s="211"/>
      <c r="AI90" s="212"/>
      <c r="AJ90" s="212"/>
      <c r="AK90" s="212"/>
      <c r="AL90" s="212"/>
      <c r="AM90" s="213"/>
      <c r="AN90" s="213"/>
      <c r="AO90" s="214"/>
      <c r="AP90" s="215"/>
      <c r="AQ90" s="215">
        <v>960</v>
      </c>
      <c r="AR90" s="215">
        <v>640</v>
      </c>
      <c r="AS90" s="215"/>
      <c r="AT90" s="215"/>
      <c r="AU90" s="215"/>
      <c r="AV90" s="215"/>
      <c r="AW90" s="251">
        <v>960</v>
      </c>
      <c r="AX90" s="215"/>
      <c r="AY90" s="215"/>
      <c r="AZ90" s="215"/>
      <c r="BA90" s="215"/>
      <c r="BB90" s="215"/>
      <c r="BC90" s="215"/>
      <c r="BD90" s="215"/>
      <c r="BE90" s="215"/>
      <c r="BF90" s="215"/>
      <c r="BG90" s="216"/>
      <c r="BH90" s="216"/>
      <c r="BI90" s="6">
        <f t="shared" si="44"/>
        <v>2560</v>
      </c>
      <c r="BJ90" s="7">
        <f t="shared" si="45"/>
        <v>19080</v>
      </c>
      <c r="BK90" s="203">
        <v>137</v>
      </c>
      <c r="BL90" s="217" t="s">
        <v>143</v>
      </c>
    </row>
    <row r="91" spans="1:64" ht="18.75">
      <c r="A91" s="256">
        <v>17</v>
      </c>
      <c r="B91" s="22" t="s">
        <v>348</v>
      </c>
      <c r="C91" s="94" t="s">
        <v>7</v>
      </c>
      <c r="D91" s="7">
        <v>400</v>
      </c>
      <c r="E91" s="24"/>
      <c r="F91" s="16"/>
      <c r="G91" s="16"/>
      <c r="H91" s="16"/>
      <c r="I91" s="16"/>
      <c r="J91" s="53"/>
      <c r="K91" s="52"/>
      <c r="L91" s="41"/>
      <c r="M91" s="41"/>
      <c r="N91" s="41"/>
      <c r="O91" s="41"/>
      <c r="P91" s="41"/>
      <c r="Q91" s="41"/>
      <c r="R91" s="4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79"/>
      <c r="AD91" s="79"/>
      <c r="AE91" s="79"/>
      <c r="AF91" s="17">
        <f t="shared" si="42"/>
        <v>0</v>
      </c>
      <c r="AG91" s="49">
        <f t="shared" si="43"/>
        <v>400</v>
      </c>
      <c r="AH91" s="128"/>
      <c r="AI91" s="72"/>
      <c r="AJ91" s="72"/>
      <c r="AK91" s="72"/>
      <c r="AL91" s="72"/>
      <c r="AM91" s="150"/>
      <c r="AN91" s="150"/>
      <c r="AO91" s="152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54"/>
      <c r="BH91" s="154"/>
      <c r="BI91" s="6">
        <f t="shared" si="44"/>
        <v>0</v>
      </c>
      <c r="BJ91" s="7">
        <f t="shared" si="45"/>
        <v>400</v>
      </c>
      <c r="BK91" s="9">
        <v>145</v>
      </c>
      <c r="BL91" s="105">
        <v>43282</v>
      </c>
    </row>
    <row r="92" spans="1:64" ht="18.75">
      <c r="A92" s="256">
        <v>18</v>
      </c>
      <c r="B92" s="22" t="s">
        <v>62</v>
      </c>
      <c r="C92" s="94" t="s">
        <v>7</v>
      </c>
      <c r="D92" s="7">
        <v>500</v>
      </c>
      <c r="E92" s="24"/>
      <c r="F92" s="16"/>
      <c r="G92" s="16"/>
      <c r="H92" s="16"/>
      <c r="I92" s="16"/>
      <c r="J92" s="16"/>
      <c r="K92" s="52"/>
      <c r="L92" s="41"/>
      <c r="M92" s="41"/>
      <c r="N92" s="41"/>
      <c r="O92" s="41"/>
      <c r="P92" s="41"/>
      <c r="Q92" s="41"/>
      <c r="R92" s="4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79"/>
      <c r="AD92" s="79"/>
      <c r="AE92" s="79"/>
      <c r="AF92" s="17">
        <f t="shared" si="42"/>
        <v>0</v>
      </c>
      <c r="AG92" s="49">
        <f t="shared" si="43"/>
        <v>500</v>
      </c>
      <c r="AH92" s="128"/>
      <c r="AI92" s="72"/>
      <c r="AJ92" s="72"/>
      <c r="AK92" s="72"/>
      <c r="AL92" s="72"/>
      <c r="AM92" s="150"/>
      <c r="AN92" s="150"/>
      <c r="AO92" s="152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54"/>
      <c r="BH92" s="154"/>
      <c r="BI92" s="6">
        <f t="shared" si="44"/>
        <v>0</v>
      </c>
      <c r="BJ92" s="7">
        <f t="shared" si="45"/>
        <v>500</v>
      </c>
      <c r="BK92" s="9">
        <v>149</v>
      </c>
      <c r="BL92" s="105">
        <v>43252</v>
      </c>
    </row>
    <row r="93" spans="1:64" ht="18.75">
      <c r="A93" s="256">
        <v>19</v>
      </c>
      <c r="B93" s="22" t="s">
        <v>63</v>
      </c>
      <c r="C93" s="94" t="s">
        <v>7</v>
      </c>
      <c r="D93" s="7">
        <v>3456</v>
      </c>
      <c r="E93" s="24"/>
      <c r="F93" s="16"/>
      <c r="G93" s="16"/>
      <c r="H93" s="16"/>
      <c r="I93" s="16"/>
      <c r="J93" s="16"/>
      <c r="K93" s="52"/>
      <c r="L93" s="41"/>
      <c r="M93" s="41"/>
      <c r="N93" s="41"/>
      <c r="O93" s="41"/>
      <c r="P93" s="41"/>
      <c r="Q93" s="41"/>
      <c r="R93" s="4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79"/>
      <c r="AD93" s="79"/>
      <c r="AE93" s="79"/>
      <c r="AF93" s="17">
        <f t="shared" si="42"/>
        <v>0</v>
      </c>
      <c r="AG93" s="49">
        <f t="shared" si="43"/>
        <v>3456</v>
      </c>
      <c r="AH93" s="128"/>
      <c r="AI93" s="72"/>
      <c r="AJ93" s="72"/>
      <c r="AK93" s="72"/>
      <c r="AL93" s="72"/>
      <c r="AM93" s="150"/>
      <c r="AN93" s="150"/>
      <c r="AO93" s="152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54"/>
      <c r="BH93" s="154"/>
      <c r="BI93" s="6">
        <f t="shared" si="44"/>
        <v>0</v>
      </c>
      <c r="BJ93" s="7">
        <f t="shared" si="45"/>
        <v>3456</v>
      </c>
      <c r="BK93" s="9">
        <v>153</v>
      </c>
      <c r="BL93" s="105">
        <v>43252</v>
      </c>
    </row>
    <row r="94" spans="1:64" ht="18.75">
      <c r="A94" s="256">
        <v>20</v>
      </c>
      <c r="B94" s="22" t="s">
        <v>171</v>
      </c>
      <c r="C94" s="94" t="s">
        <v>7</v>
      </c>
      <c r="D94" s="7">
        <v>490</v>
      </c>
      <c r="E94" s="24"/>
      <c r="F94" s="16"/>
      <c r="G94" s="16"/>
      <c r="H94" s="16"/>
      <c r="I94" s="16"/>
      <c r="J94" s="16"/>
      <c r="K94" s="52"/>
      <c r="L94" s="41"/>
      <c r="M94" s="41"/>
      <c r="N94" s="41"/>
      <c r="O94" s="41"/>
      <c r="P94" s="41"/>
      <c r="Q94" s="41"/>
      <c r="R94" s="4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79"/>
      <c r="AD94" s="79"/>
      <c r="AE94" s="79"/>
      <c r="AF94" s="17">
        <f t="shared" si="42"/>
        <v>0</v>
      </c>
      <c r="AG94" s="49">
        <f t="shared" si="43"/>
        <v>490</v>
      </c>
      <c r="AH94" s="128"/>
      <c r="AI94" s="72"/>
      <c r="AJ94" s="72"/>
      <c r="AK94" s="72"/>
      <c r="AL94" s="72"/>
      <c r="AM94" s="150"/>
      <c r="AN94" s="150"/>
      <c r="AO94" s="152"/>
      <c r="AP94" s="146"/>
      <c r="AQ94" s="146"/>
      <c r="AR94" s="146"/>
      <c r="AS94" s="146"/>
      <c r="AT94" s="146"/>
      <c r="AU94" s="146"/>
      <c r="AV94" s="146"/>
      <c r="AW94" s="146">
        <v>20</v>
      </c>
      <c r="AX94" s="146"/>
      <c r="AY94" s="146"/>
      <c r="AZ94" s="146"/>
      <c r="BA94" s="146"/>
      <c r="BB94" s="146">
        <v>4</v>
      </c>
      <c r="BC94" s="146">
        <v>12</v>
      </c>
      <c r="BD94" s="146"/>
      <c r="BE94" s="146"/>
      <c r="BF94" s="146"/>
      <c r="BG94" s="154"/>
      <c r="BH94" s="154"/>
      <c r="BI94" s="6">
        <f t="shared" si="44"/>
        <v>36</v>
      </c>
      <c r="BJ94" s="7">
        <f t="shared" si="45"/>
        <v>454</v>
      </c>
      <c r="BK94" s="9">
        <v>159</v>
      </c>
      <c r="BL94" s="105">
        <v>43282</v>
      </c>
    </row>
    <row r="95" spans="1:64" ht="18.75">
      <c r="A95" s="256">
        <v>21</v>
      </c>
      <c r="B95" s="22" t="s">
        <v>349</v>
      </c>
      <c r="C95" s="94" t="s">
        <v>7</v>
      </c>
      <c r="D95" s="7">
        <v>25</v>
      </c>
      <c r="E95" s="24"/>
      <c r="F95" s="16"/>
      <c r="G95" s="16"/>
      <c r="H95" s="16"/>
      <c r="I95" s="16"/>
      <c r="J95" s="16"/>
      <c r="K95" s="52"/>
      <c r="L95" s="41"/>
      <c r="M95" s="41"/>
      <c r="N95" s="41"/>
      <c r="O95" s="41"/>
      <c r="P95" s="41"/>
      <c r="Q95" s="41"/>
      <c r="R95" s="41"/>
      <c r="S95" s="16"/>
      <c r="T95" s="53"/>
      <c r="U95" s="16"/>
      <c r="V95" s="16"/>
      <c r="W95" s="16"/>
      <c r="X95" s="16"/>
      <c r="Y95" s="16"/>
      <c r="Z95" s="16"/>
      <c r="AA95" s="16"/>
      <c r="AB95" s="16"/>
      <c r="AC95" s="79"/>
      <c r="AD95" s="79"/>
      <c r="AE95" s="79"/>
      <c r="AF95" s="17">
        <f t="shared" si="42"/>
        <v>0</v>
      </c>
      <c r="AG95" s="49">
        <f t="shared" si="43"/>
        <v>25</v>
      </c>
      <c r="AH95" s="128"/>
      <c r="AI95" s="72"/>
      <c r="AJ95" s="72"/>
      <c r="AK95" s="72"/>
      <c r="AL95" s="72"/>
      <c r="AM95" s="150"/>
      <c r="AN95" s="150"/>
      <c r="AO95" s="152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54"/>
      <c r="BH95" s="154"/>
      <c r="BI95" s="6">
        <f t="shared" si="44"/>
        <v>0</v>
      </c>
      <c r="BJ95" s="7">
        <f t="shared" si="45"/>
        <v>25</v>
      </c>
      <c r="BK95" s="9">
        <v>163</v>
      </c>
      <c r="BL95" s="105">
        <v>43466</v>
      </c>
    </row>
    <row r="96" spans="1:64" ht="18.75">
      <c r="A96" s="256">
        <v>22</v>
      </c>
      <c r="B96" s="22" t="s">
        <v>172</v>
      </c>
      <c r="C96" s="94" t="s">
        <v>7</v>
      </c>
      <c r="D96" s="7">
        <v>1000</v>
      </c>
      <c r="E96" s="24"/>
      <c r="F96" s="16"/>
      <c r="G96" s="16"/>
      <c r="H96" s="16"/>
      <c r="I96" s="16"/>
      <c r="J96" s="16"/>
      <c r="K96" s="52"/>
      <c r="L96" s="41"/>
      <c r="M96" s="41"/>
      <c r="N96" s="41"/>
      <c r="O96" s="41"/>
      <c r="P96" s="41"/>
      <c r="Q96" s="41"/>
      <c r="R96" s="4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79"/>
      <c r="AD96" s="79"/>
      <c r="AE96" s="79"/>
      <c r="AF96" s="17">
        <f t="shared" si="42"/>
        <v>0</v>
      </c>
      <c r="AG96" s="49">
        <f t="shared" si="43"/>
        <v>1000</v>
      </c>
      <c r="AH96" s="128"/>
      <c r="AI96" s="72"/>
      <c r="AJ96" s="72"/>
      <c r="AK96" s="72"/>
      <c r="AL96" s="72"/>
      <c r="AM96" s="150">
        <v>1000</v>
      </c>
      <c r="AN96" s="150"/>
      <c r="AO96" s="152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54"/>
      <c r="BH96" s="154"/>
      <c r="BI96" s="6">
        <f t="shared" si="44"/>
        <v>1000</v>
      </c>
      <c r="BJ96" s="7">
        <f t="shared" si="45"/>
        <v>0</v>
      </c>
      <c r="BK96" s="9">
        <v>187</v>
      </c>
      <c r="BL96" s="105">
        <v>42917</v>
      </c>
    </row>
    <row r="97" spans="1:71" ht="18.75">
      <c r="A97" s="256">
        <v>23</v>
      </c>
      <c r="B97" s="22" t="s">
        <v>175</v>
      </c>
      <c r="C97" s="94" t="s">
        <v>7</v>
      </c>
      <c r="D97" s="7">
        <v>1000</v>
      </c>
      <c r="E97" s="24"/>
      <c r="F97" s="53"/>
      <c r="G97" s="16"/>
      <c r="H97" s="16"/>
      <c r="I97" s="16"/>
      <c r="J97" s="16"/>
      <c r="K97" s="52"/>
      <c r="L97" s="41"/>
      <c r="M97" s="41"/>
      <c r="N97" s="41"/>
      <c r="O97" s="41"/>
      <c r="P97" s="41"/>
      <c r="Q97" s="41"/>
      <c r="R97" s="41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79"/>
      <c r="AD97" s="79"/>
      <c r="AE97" s="79"/>
      <c r="AF97" s="17">
        <f t="shared" si="42"/>
        <v>0</v>
      </c>
      <c r="AG97" s="49">
        <f t="shared" si="43"/>
        <v>1000</v>
      </c>
      <c r="AH97" s="128"/>
      <c r="AI97" s="72"/>
      <c r="AJ97" s="72"/>
      <c r="AK97" s="72"/>
      <c r="AL97" s="72"/>
      <c r="AM97" s="150"/>
      <c r="AN97" s="150"/>
      <c r="AO97" s="152"/>
      <c r="AP97" s="146"/>
      <c r="AQ97" s="146"/>
      <c r="AR97" s="146"/>
      <c r="AS97" s="146"/>
      <c r="AT97" s="146"/>
      <c r="AU97" s="146"/>
      <c r="AV97" s="146"/>
      <c r="AW97" s="146">
        <v>5</v>
      </c>
      <c r="AX97" s="146"/>
      <c r="AY97" s="146"/>
      <c r="AZ97" s="146"/>
      <c r="BA97" s="146"/>
      <c r="BB97" s="146"/>
      <c r="BC97" s="146"/>
      <c r="BD97" s="146"/>
      <c r="BE97" s="146"/>
      <c r="BF97" s="146"/>
      <c r="BG97" s="154"/>
      <c r="BH97" s="154"/>
      <c r="BI97" s="6">
        <f t="shared" si="44"/>
        <v>5</v>
      </c>
      <c r="BJ97" s="7">
        <f t="shared" si="45"/>
        <v>995</v>
      </c>
      <c r="BK97" s="9">
        <v>193</v>
      </c>
      <c r="BL97" s="105">
        <v>43313</v>
      </c>
    </row>
    <row r="98" spans="1:71" ht="18.75">
      <c r="A98" s="256">
        <v>24</v>
      </c>
      <c r="B98" s="22" t="s">
        <v>179</v>
      </c>
      <c r="C98" s="94" t="s">
        <v>7</v>
      </c>
      <c r="D98" s="7">
        <v>40</v>
      </c>
      <c r="E98" s="24"/>
      <c r="F98" s="53"/>
      <c r="G98" s="16"/>
      <c r="H98" s="16"/>
      <c r="I98" s="16"/>
      <c r="J98" s="16"/>
      <c r="K98" s="52"/>
      <c r="L98" s="41"/>
      <c r="M98" s="41"/>
      <c r="N98" s="41"/>
      <c r="O98" s="41"/>
      <c r="P98" s="41"/>
      <c r="Q98" s="41"/>
      <c r="R98" s="41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79"/>
      <c r="AD98" s="79"/>
      <c r="AE98" s="79"/>
      <c r="AF98" s="17">
        <f t="shared" si="42"/>
        <v>0</v>
      </c>
      <c r="AG98" s="49">
        <f t="shared" si="43"/>
        <v>40</v>
      </c>
      <c r="AH98" s="128"/>
      <c r="AI98" s="72"/>
      <c r="AJ98" s="72"/>
      <c r="AK98" s="72"/>
      <c r="AL98" s="72"/>
      <c r="AM98" s="150"/>
      <c r="AN98" s="150"/>
      <c r="AO98" s="152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54"/>
      <c r="BH98" s="154"/>
      <c r="BI98" s="6">
        <f t="shared" si="44"/>
        <v>0</v>
      </c>
      <c r="BJ98" s="7">
        <f t="shared" si="45"/>
        <v>40</v>
      </c>
      <c r="BK98" s="9">
        <v>197</v>
      </c>
      <c r="BL98" s="112">
        <v>43313</v>
      </c>
    </row>
    <row r="99" spans="1:71" ht="18.75">
      <c r="A99" s="256">
        <v>25</v>
      </c>
      <c r="B99" s="22" t="s">
        <v>180</v>
      </c>
      <c r="C99" s="94" t="s">
        <v>7</v>
      </c>
      <c r="D99" s="7">
        <v>50</v>
      </c>
      <c r="E99" s="24"/>
      <c r="F99" s="16"/>
      <c r="G99" s="16"/>
      <c r="H99" s="16"/>
      <c r="I99" s="16"/>
      <c r="J99" s="16"/>
      <c r="K99" s="52"/>
      <c r="L99" s="41"/>
      <c r="M99" s="41"/>
      <c r="N99" s="41"/>
      <c r="O99" s="41"/>
      <c r="P99" s="41"/>
      <c r="Q99" s="41"/>
      <c r="R99" s="41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79"/>
      <c r="AD99" s="79"/>
      <c r="AE99" s="79"/>
      <c r="AF99" s="17">
        <f t="shared" si="42"/>
        <v>0</v>
      </c>
      <c r="AG99" s="49">
        <f t="shared" si="43"/>
        <v>50</v>
      </c>
      <c r="AH99" s="128"/>
      <c r="AI99" s="72"/>
      <c r="AJ99" s="72"/>
      <c r="AK99" s="72"/>
      <c r="AL99" s="72"/>
      <c r="AM99" s="150"/>
      <c r="AN99" s="150"/>
      <c r="AO99" s="152"/>
      <c r="AP99" s="146"/>
      <c r="AQ99" s="146"/>
      <c r="AR99" s="146"/>
      <c r="AS99" s="146"/>
      <c r="AT99" s="146"/>
      <c r="AU99" s="146"/>
      <c r="AV99" s="146"/>
      <c r="AW99" s="146">
        <v>5</v>
      </c>
      <c r="AX99" s="146"/>
      <c r="AY99" s="146"/>
      <c r="AZ99" s="146"/>
      <c r="BA99" s="146"/>
      <c r="BB99" s="146"/>
      <c r="BC99" s="146"/>
      <c r="BD99" s="146"/>
      <c r="BE99" s="146"/>
      <c r="BF99" s="146"/>
      <c r="BG99" s="154"/>
      <c r="BH99" s="154"/>
      <c r="BI99" s="6">
        <f t="shared" si="44"/>
        <v>5</v>
      </c>
      <c r="BJ99" s="7">
        <f t="shared" si="45"/>
        <v>45</v>
      </c>
      <c r="BK99" s="9">
        <v>201</v>
      </c>
      <c r="BL99" s="105">
        <v>43344</v>
      </c>
    </row>
    <row r="100" spans="1:71" ht="18.75">
      <c r="A100" s="256">
        <v>26</v>
      </c>
      <c r="B100" s="22" t="s">
        <v>176</v>
      </c>
      <c r="C100" s="94" t="s">
        <v>7</v>
      </c>
      <c r="D100" s="7">
        <v>1200</v>
      </c>
      <c r="E100" s="24"/>
      <c r="F100" s="53"/>
      <c r="G100" s="16"/>
      <c r="H100" s="16"/>
      <c r="I100" s="16"/>
      <c r="J100" s="16"/>
      <c r="K100" s="52"/>
      <c r="L100" s="41"/>
      <c r="M100" s="41"/>
      <c r="N100" s="41"/>
      <c r="O100" s="41"/>
      <c r="P100" s="41"/>
      <c r="Q100" s="41"/>
      <c r="R100" s="41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79"/>
      <c r="AD100" s="79"/>
      <c r="AE100" s="79"/>
      <c r="AF100" s="17">
        <f t="shared" si="42"/>
        <v>0</v>
      </c>
      <c r="AG100" s="49">
        <f t="shared" si="43"/>
        <v>1200</v>
      </c>
      <c r="AH100" s="128"/>
      <c r="AI100" s="72"/>
      <c r="AJ100" s="72"/>
      <c r="AK100" s="72"/>
      <c r="AL100" s="72"/>
      <c r="AM100" s="150"/>
      <c r="AN100" s="150"/>
      <c r="AO100" s="152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54"/>
      <c r="BH100" s="154"/>
      <c r="BI100" s="6">
        <f t="shared" si="44"/>
        <v>0</v>
      </c>
      <c r="BJ100" s="7">
        <f t="shared" si="45"/>
        <v>1200</v>
      </c>
      <c r="BK100" s="9">
        <v>205</v>
      </c>
      <c r="BL100" s="105">
        <v>43252</v>
      </c>
    </row>
    <row r="101" spans="1:71" ht="31.5">
      <c r="A101" s="256">
        <v>27</v>
      </c>
      <c r="B101" s="22" t="s">
        <v>177</v>
      </c>
      <c r="C101" s="94" t="s">
        <v>7</v>
      </c>
      <c r="D101" s="7">
        <v>520</v>
      </c>
      <c r="E101" s="24"/>
      <c r="F101" s="16"/>
      <c r="G101" s="16"/>
      <c r="H101" s="16"/>
      <c r="I101" s="16"/>
      <c r="J101" s="16"/>
      <c r="K101" s="52"/>
      <c r="L101" s="41"/>
      <c r="M101" s="41"/>
      <c r="N101" s="41"/>
      <c r="O101" s="41"/>
      <c r="P101" s="41"/>
      <c r="Q101" s="41"/>
      <c r="R101" s="41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79"/>
      <c r="AD101" s="79"/>
      <c r="AE101" s="79"/>
      <c r="AF101" s="17">
        <f t="shared" si="42"/>
        <v>0</v>
      </c>
      <c r="AG101" s="49">
        <f t="shared" si="43"/>
        <v>520</v>
      </c>
      <c r="AH101" s="128"/>
      <c r="AI101" s="72"/>
      <c r="AJ101" s="72"/>
      <c r="AK101" s="72">
        <v>520</v>
      </c>
      <c r="AL101" s="72"/>
      <c r="AM101" s="150"/>
      <c r="AN101" s="150"/>
      <c r="AO101" s="152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54"/>
      <c r="BH101" s="154"/>
      <c r="BI101" s="6">
        <f t="shared" si="44"/>
        <v>520</v>
      </c>
      <c r="BJ101" s="7">
        <f t="shared" si="45"/>
        <v>0</v>
      </c>
      <c r="BK101" s="9">
        <v>209</v>
      </c>
      <c r="BL101" s="105">
        <v>43101</v>
      </c>
    </row>
    <row r="102" spans="1:71" ht="18.75">
      <c r="A102" s="256">
        <v>28</v>
      </c>
      <c r="B102" s="22" t="s">
        <v>178</v>
      </c>
      <c r="C102" s="94" t="s">
        <v>7</v>
      </c>
      <c r="D102" s="7">
        <v>2800</v>
      </c>
      <c r="E102" s="24"/>
      <c r="F102" s="53"/>
      <c r="G102" s="16"/>
      <c r="H102" s="16"/>
      <c r="I102" s="16"/>
      <c r="J102" s="16"/>
      <c r="K102" s="52"/>
      <c r="L102" s="41"/>
      <c r="M102" s="41"/>
      <c r="N102" s="41"/>
      <c r="O102" s="41"/>
      <c r="P102" s="41"/>
      <c r="Q102" s="41"/>
      <c r="R102" s="41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79"/>
      <c r="AD102" s="79"/>
      <c r="AE102" s="79"/>
      <c r="AF102" s="17">
        <f t="shared" si="42"/>
        <v>0</v>
      </c>
      <c r="AG102" s="49">
        <f t="shared" si="43"/>
        <v>2800</v>
      </c>
      <c r="AH102" s="128"/>
      <c r="AI102" s="72">
        <v>100</v>
      </c>
      <c r="AJ102" s="72"/>
      <c r="AK102" s="72">
        <v>300</v>
      </c>
      <c r="AL102" s="72"/>
      <c r="AM102" s="150"/>
      <c r="AN102" s="150"/>
      <c r="AO102" s="152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54"/>
      <c r="BH102" s="154"/>
      <c r="BI102" s="6">
        <f t="shared" si="44"/>
        <v>400</v>
      </c>
      <c r="BJ102" s="7">
        <f t="shared" si="45"/>
        <v>2400</v>
      </c>
      <c r="BK102" s="9">
        <v>215</v>
      </c>
      <c r="BL102" s="105">
        <v>43435</v>
      </c>
    </row>
    <row r="103" spans="1:71" ht="18.75">
      <c r="A103" s="256">
        <v>29</v>
      </c>
      <c r="B103" s="22" t="s">
        <v>64</v>
      </c>
      <c r="C103" s="94" t="s">
        <v>7</v>
      </c>
      <c r="D103" s="7">
        <v>0</v>
      </c>
      <c r="E103" s="24"/>
      <c r="F103" s="16"/>
      <c r="G103" s="16"/>
      <c r="H103" s="16"/>
      <c r="I103" s="16"/>
      <c r="J103" s="16"/>
      <c r="K103" s="16"/>
      <c r="L103" s="41"/>
      <c r="M103" s="41"/>
      <c r="N103" s="41"/>
      <c r="O103" s="41">
        <v>10000</v>
      </c>
      <c r="P103" s="41"/>
      <c r="Q103" s="41"/>
      <c r="R103" s="41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79"/>
      <c r="AD103" s="79"/>
      <c r="AE103" s="79"/>
      <c r="AF103" s="17">
        <f t="shared" si="42"/>
        <v>10000</v>
      </c>
      <c r="AG103" s="49">
        <f t="shared" si="43"/>
        <v>10000</v>
      </c>
      <c r="AH103" s="128"/>
      <c r="AI103" s="72"/>
      <c r="AJ103" s="72"/>
      <c r="AK103" s="72"/>
      <c r="AL103" s="72"/>
      <c r="AM103" s="150"/>
      <c r="AN103" s="150"/>
      <c r="AO103" s="152"/>
      <c r="AP103" s="146"/>
      <c r="AQ103" s="146">
        <v>1000</v>
      </c>
      <c r="AR103" s="24"/>
      <c r="AS103" s="146"/>
      <c r="AT103" s="146"/>
      <c r="AU103" s="146"/>
      <c r="AV103" s="146"/>
      <c r="AW103" s="146">
        <v>1000</v>
      </c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54"/>
      <c r="BH103" s="154"/>
      <c r="BI103" s="6">
        <f t="shared" si="44"/>
        <v>2000</v>
      </c>
      <c r="BJ103" s="7">
        <f t="shared" si="45"/>
        <v>8000</v>
      </c>
      <c r="BK103" s="9">
        <v>237</v>
      </c>
      <c r="BL103" s="105">
        <v>43435</v>
      </c>
      <c r="BS103" t="s">
        <v>465</v>
      </c>
    </row>
    <row r="104" spans="1:71" ht="18.75">
      <c r="A104" s="258"/>
      <c r="B104" s="22" t="s">
        <v>536</v>
      </c>
      <c r="C104" s="94" t="s">
        <v>7</v>
      </c>
      <c r="D104" s="7">
        <v>0</v>
      </c>
      <c r="E104" s="24"/>
      <c r="F104" s="16"/>
      <c r="G104" s="16"/>
      <c r="H104" s="16"/>
      <c r="I104" s="16"/>
      <c r="J104" s="16"/>
      <c r="K104" s="16"/>
      <c r="L104" s="41"/>
      <c r="M104" s="41"/>
      <c r="N104" s="41"/>
      <c r="O104" s="41"/>
      <c r="P104" s="41"/>
      <c r="Q104" s="41"/>
      <c r="R104" s="41"/>
      <c r="S104" s="16"/>
      <c r="T104" s="16"/>
      <c r="U104" s="16"/>
      <c r="V104" s="16"/>
      <c r="W104" s="16"/>
      <c r="X104" s="16"/>
      <c r="Y104" s="16"/>
      <c r="Z104" s="16"/>
      <c r="AA104" s="16"/>
      <c r="AB104" s="16">
        <v>1000</v>
      </c>
      <c r="AC104" s="79"/>
      <c r="AD104" s="79"/>
      <c r="AE104" s="79"/>
      <c r="AF104" s="17">
        <f t="shared" ref="AF104" si="46">E104+F104+G104+H104+I104+J104+K104+L104+M104+N104+O104+P104+Q104+R104+S104+T104+U104+V104+W104+X104+Y104+Z104+AA104+AB104+AC104+AD104+AE104</f>
        <v>1000</v>
      </c>
      <c r="AG104" s="49">
        <f t="shared" ref="AG104" si="47">D104+E104+F104+G104+H104+I104+J104+K104+L104+M104+N104+O104+P104+Q104+R104+S104+T104+U104+V104+W104+X104+Y104+Z104+AA104+AB104+AC104+AD104+AE104</f>
        <v>1000</v>
      </c>
      <c r="AH104" s="128"/>
      <c r="AI104" s="72"/>
      <c r="AJ104" s="72"/>
      <c r="AK104" s="72"/>
      <c r="AL104" s="72"/>
      <c r="AM104" s="150"/>
      <c r="AN104" s="150"/>
      <c r="AO104" s="152"/>
      <c r="AP104" s="146"/>
      <c r="AQ104" s="146"/>
      <c r="AR104" s="24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54"/>
      <c r="BH104" s="154"/>
      <c r="BI104" s="6">
        <f t="shared" ref="BI104" si="48">AH104+AI104+AJ104+AK104+AL104+AM104+AN104+AO104+AP104+AQ104+AR104+AS104+AT104+AU104+AV104+AW104+AX104+AY104+AZ104+BA104+BB104+BC104+BD104+BE104+BF104+BG104+BH104</f>
        <v>0</v>
      </c>
      <c r="BJ104" s="7">
        <f t="shared" ref="BJ104" si="49">AG104-AH104-AI104-AJ104-AK104-AL104-AM104-AN104-AO104-AP104-AQ104-AR104-AS104-AT104-AU104-AV104-AW104-AX104-AY104-AZ104-BA104-BB104-BC104-BD104-BE104-BF104-BG104-BH104</f>
        <v>1000</v>
      </c>
      <c r="BK104" s="9"/>
      <c r="BL104" s="105">
        <v>43221</v>
      </c>
    </row>
    <row r="105" spans="1:71" ht="18.75">
      <c r="A105" s="256">
        <v>30</v>
      </c>
      <c r="B105" s="22" t="s">
        <v>350</v>
      </c>
      <c r="C105" s="94" t="s">
        <v>7</v>
      </c>
      <c r="D105" s="7">
        <v>1050</v>
      </c>
      <c r="E105" s="24"/>
      <c r="F105" s="16"/>
      <c r="G105" s="16"/>
      <c r="H105" s="16"/>
      <c r="I105" s="16"/>
      <c r="J105" s="16"/>
      <c r="K105" s="16"/>
      <c r="L105" s="41"/>
      <c r="M105" s="41"/>
      <c r="N105" s="41"/>
      <c r="O105" s="41"/>
      <c r="P105" s="41"/>
      <c r="Q105" s="41"/>
      <c r="R105" s="41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79"/>
      <c r="AD105" s="79"/>
      <c r="AE105" s="79"/>
      <c r="AF105" s="17">
        <f t="shared" si="42"/>
        <v>0</v>
      </c>
      <c r="AG105" s="49">
        <f t="shared" si="43"/>
        <v>1050</v>
      </c>
      <c r="AH105" s="128"/>
      <c r="AI105" s="72">
        <v>100</v>
      </c>
      <c r="AJ105" s="72"/>
      <c r="AK105" s="72"/>
      <c r="AL105" s="72"/>
      <c r="AM105" s="150"/>
      <c r="AN105" s="150"/>
      <c r="AO105" s="152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54"/>
      <c r="BH105" s="154"/>
      <c r="BI105" s="6">
        <f t="shared" si="44"/>
        <v>100</v>
      </c>
      <c r="BJ105" s="7">
        <f t="shared" si="45"/>
        <v>950</v>
      </c>
      <c r="BK105" s="9">
        <v>259</v>
      </c>
      <c r="BL105" s="105">
        <v>43009</v>
      </c>
    </row>
    <row r="106" spans="1:71" ht="18.75">
      <c r="A106" s="256">
        <v>31</v>
      </c>
      <c r="B106" s="22" t="s">
        <v>351</v>
      </c>
      <c r="C106" s="94" t="s">
        <v>7</v>
      </c>
      <c r="D106" s="7">
        <v>0</v>
      </c>
      <c r="E106" s="24"/>
      <c r="F106" s="16"/>
      <c r="G106" s="16"/>
      <c r="H106" s="16"/>
      <c r="I106" s="16"/>
      <c r="J106" s="16"/>
      <c r="K106" s="16"/>
      <c r="L106" s="41"/>
      <c r="M106" s="41"/>
      <c r="N106" s="41"/>
      <c r="O106" s="41"/>
      <c r="P106" s="41"/>
      <c r="Q106" s="41"/>
      <c r="R106" s="41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79"/>
      <c r="AD106" s="79"/>
      <c r="AE106" s="79"/>
      <c r="AF106" s="17">
        <f t="shared" si="42"/>
        <v>0</v>
      </c>
      <c r="AG106" s="49">
        <f t="shared" si="43"/>
        <v>0</v>
      </c>
      <c r="AH106" s="128"/>
      <c r="AI106" s="72"/>
      <c r="AJ106" s="72"/>
      <c r="AK106" s="72"/>
      <c r="AL106" s="72"/>
      <c r="AM106" s="150"/>
      <c r="AN106" s="150"/>
      <c r="AO106" s="152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54"/>
      <c r="BH106" s="154"/>
      <c r="BI106" s="6">
        <f t="shared" si="44"/>
        <v>0</v>
      </c>
      <c r="BJ106" s="7">
        <f t="shared" si="45"/>
        <v>0</v>
      </c>
      <c r="BK106" s="9">
        <v>277</v>
      </c>
      <c r="BL106" s="9"/>
    </row>
    <row r="107" spans="1:71" ht="30.75">
      <c r="A107" s="256">
        <v>32</v>
      </c>
      <c r="B107" s="22" t="s">
        <v>532</v>
      </c>
      <c r="C107" s="94" t="s">
        <v>7</v>
      </c>
      <c r="D107" s="7">
        <v>0</v>
      </c>
      <c r="E107" s="24"/>
      <c r="F107" s="16"/>
      <c r="G107" s="16"/>
      <c r="H107" s="16"/>
      <c r="I107" s="16"/>
      <c r="J107" s="16"/>
      <c r="K107" s="16"/>
      <c r="L107" s="41"/>
      <c r="M107" s="41"/>
      <c r="N107" s="41"/>
      <c r="O107" s="41"/>
      <c r="P107" s="41"/>
      <c r="Q107" s="41"/>
      <c r="R107" s="41"/>
      <c r="S107" s="16"/>
      <c r="T107" s="16"/>
      <c r="U107" s="16"/>
      <c r="V107" s="16"/>
      <c r="W107" s="16"/>
      <c r="X107" s="16"/>
      <c r="Y107" s="16"/>
      <c r="Z107" s="16"/>
      <c r="AA107" s="16"/>
      <c r="AB107" s="16">
        <v>18000</v>
      </c>
      <c r="AC107" s="79"/>
      <c r="AD107" s="79"/>
      <c r="AE107" s="79"/>
      <c r="AF107" s="17">
        <f t="shared" ref="AF107" si="50">E107+F107+G107+H107+I107+J107+K107+L107+M107+N107+O107+P107+Q107+R107+S107+T107+U107+V107+W107+X107+Y107+Z107+AA107+AB107+AC107+AD107+AE107</f>
        <v>18000</v>
      </c>
      <c r="AG107" s="49">
        <f t="shared" ref="AG107" si="51">D107+E107+F107+G107+H107+I107+J107+K107+L107+M107+N107+O107+P107+Q107+R107+S107+T107+U107+V107+W107+X107+Y107+Z107+AA107+AB107+AC107+AD107+AE107</f>
        <v>18000</v>
      </c>
      <c r="AH107" s="128"/>
      <c r="AI107" s="72"/>
      <c r="AJ107" s="72"/>
      <c r="AK107" s="72"/>
      <c r="AL107" s="72"/>
      <c r="AM107" s="150"/>
      <c r="AN107" s="150"/>
      <c r="AO107" s="152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54"/>
      <c r="BH107" s="154"/>
      <c r="BI107" s="6">
        <f t="shared" ref="BI107" si="52">AH107+AI107+AJ107+AK107+AL107+AM107+AN107+AO107+AP107+AQ107+AR107+AS107+AT107+AU107+AV107+AW107+AX107+AY107+AZ107+BA107+BB107+BC107+BD107+BE107+BF107+BG107+BH107</f>
        <v>0</v>
      </c>
      <c r="BJ107" s="7">
        <f t="shared" ref="BJ107" si="53">AG107-AH107-AI107-AJ107-AK107-AL107-AM107-AN107-AO107-AP107-AQ107-AR107-AS107-AT107-AU107-AV107-AW107-AX107-AY107-AZ107-BA107-BB107-BC107-BD107-BE107-BF107-BG107-BH107</f>
        <v>18000</v>
      </c>
      <c r="BK107" s="9"/>
      <c r="BL107" s="167" t="s">
        <v>533</v>
      </c>
    </row>
    <row r="108" spans="1:71" ht="18.75">
      <c r="A108" s="256">
        <v>33</v>
      </c>
      <c r="B108" s="22" t="s">
        <v>65</v>
      </c>
      <c r="C108" s="94" t="s">
        <v>7</v>
      </c>
      <c r="D108" s="7">
        <v>4750</v>
      </c>
      <c r="E108" s="24"/>
      <c r="F108" s="16"/>
      <c r="G108" s="16"/>
      <c r="H108" s="16"/>
      <c r="I108" s="16"/>
      <c r="J108" s="16"/>
      <c r="K108" s="16"/>
      <c r="L108" s="41"/>
      <c r="M108" s="41"/>
      <c r="N108" s="41"/>
      <c r="O108" s="41"/>
      <c r="P108" s="41"/>
      <c r="Q108" s="41"/>
      <c r="R108" s="41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79"/>
      <c r="AD108" s="79"/>
      <c r="AE108" s="79"/>
      <c r="AF108" s="17">
        <f t="shared" si="42"/>
        <v>0</v>
      </c>
      <c r="AG108" s="49">
        <f t="shared" si="43"/>
        <v>4750</v>
      </c>
      <c r="AH108" s="128"/>
      <c r="AI108" s="72"/>
      <c r="AJ108" s="72"/>
      <c r="AK108" s="72">
        <v>480</v>
      </c>
      <c r="AL108" s="72"/>
      <c r="AM108" s="150"/>
      <c r="AN108" s="150"/>
      <c r="AO108" s="152"/>
      <c r="AP108" s="146"/>
      <c r="AQ108" s="146"/>
      <c r="AR108" s="146"/>
      <c r="AS108" s="146"/>
      <c r="AT108" s="146"/>
      <c r="AU108" s="146"/>
      <c r="AV108" s="146"/>
      <c r="AW108" s="146">
        <v>480</v>
      </c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54"/>
      <c r="BH108" s="154"/>
      <c r="BI108" s="6">
        <f t="shared" si="44"/>
        <v>960</v>
      </c>
      <c r="BJ108" s="7">
        <f t="shared" si="45"/>
        <v>3790</v>
      </c>
      <c r="BK108" s="9">
        <v>289</v>
      </c>
      <c r="BL108" s="105">
        <v>43313</v>
      </c>
    </row>
    <row r="109" spans="1:71" ht="18.75">
      <c r="A109" s="256">
        <v>34</v>
      </c>
      <c r="B109" s="22" t="s">
        <v>111</v>
      </c>
      <c r="C109" s="94" t="s">
        <v>7</v>
      </c>
      <c r="D109" s="7">
        <v>317</v>
      </c>
      <c r="E109" s="24"/>
      <c r="F109" s="16"/>
      <c r="G109" s="16"/>
      <c r="H109" s="16"/>
      <c r="I109" s="16"/>
      <c r="J109" s="16"/>
      <c r="K109" s="16"/>
      <c r="L109" s="41"/>
      <c r="M109" s="41"/>
      <c r="N109" s="41"/>
      <c r="O109" s="41"/>
      <c r="P109" s="41"/>
      <c r="Q109" s="41"/>
      <c r="R109" s="41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79"/>
      <c r="AD109" s="79"/>
      <c r="AE109" s="79"/>
      <c r="AF109" s="17">
        <f t="shared" si="42"/>
        <v>0</v>
      </c>
      <c r="AG109" s="49">
        <f t="shared" si="43"/>
        <v>317</v>
      </c>
      <c r="AH109" s="128"/>
      <c r="AI109" s="72"/>
      <c r="AJ109" s="72"/>
      <c r="AK109" s="72"/>
      <c r="AL109" s="72"/>
      <c r="AM109" s="150"/>
      <c r="AN109" s="150"/>
      <c r="AO109" s="152"/>
      <c r="AP109" s="146"/>
      <c r="AQ109" s="146"/>
      <c r="AR109" s="146">
        <v>20</v>
      </c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54"/>
      <c r="BH109" s="154"/>
      <c r="BI109" s="6">
        <f t="shared" si="44"/>
        <v>20</v>
      </c>
      <c r="BJ109" s="7">
        <f t="shared" si="45"/>
        <v>297</v>
      </c>
      <c r="BK109" s="9">
        <v>295</v>
      </c>
      <c r="BL109" s="105">
        <v>43040</v>
      </c>
    </row>
    <row r="110" spans="1:71" ht="18.75">
      <c r="A110" s="256">
        <v>35</v>
      </c>
      <c r="B110" s="22" t="s">
        <v>182</v>
      </c>
      <c r="C110" s="94" t="s">
        <v>7</v>
      </c>
      <c r="D110" s="7">
        <v>573</v>
      </c>
      <c r="E110" s="24"/>
      <c r="F110" s="16"/>
      <c r="G110" s="16"/>
      <c r="H110" s="16"/>
      <c r="I110" s="16"/>
      <c r="J110" s="16"/>
      <c r="K110" s="16"/>
      <c r="L110" s="41"/>
      <c r="M110" s="41"/>
      <c r="N110" s="41"/>
      <c r="O110" s="41"/>
      <c r="P110" s="41"/>
      <c r="Q110" s="41"/>
      <c r="R110" s="41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79"/>
      <c r="AD110" s="79"/>
      <c r="AE110" s="79"/>
      <c r="AF110" s="17">
        <f t="shared" si="42"/>
        <v>0</v>
      </c>
      <c r="AG110" s="49">
        <f t="shared" si="43"/>
        <v>573</v>
      </c>
      <c r="AH110" s="128"/>
      <c r="AI110" s="72"/>
      <c r="AJ110" s="72"/>
      <c r="AK110" s="72">
        <v>100</v>
      </c>
      <c r="AL110" s="72"/>
      <c r="AM110" s="150"/>
      <c r="AN110" s="150"/>
      <c r="AO110" s="152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54"/>
      <c r="BH110" s="154"/>
      <c r="BI110" s="6">
        <f t="shared" si="44"/>
        <v>100</v>
      </c>
      <c r="BJ110" s="7">
        <f t="shared" si="45"/>
        <v>473</v>
      </c>
      <c r="BK110" s="9">
        <v>299</v>
      </c>
      <c r="BL110" s="105">
        <v>43221</v>
      </c>
    </row>
    <row r="111" spans="1:71" ht="18.75">
      <c r="A111" s="256">
        <v>36</v>
      </c>
      <c r="B111" s="22" t="s">
        <v>181</v>
      </c>
      <c r="C111" s="94" t="s">
        <v>7</v>
      </c>
      <c r="D111" s="7">
        <v>1695</v>
      </c>
      <c r="E111" s="24"/>
      <c r="F111" s="16"/>
      <c r="G111" s="16"/>
      <c r="H111" s="16"/>
      <c r="I111" s="16"/>
      <c r="J111" s="16"/>
      <c r="K111" s="16"/>
      <c r="L111" s="41"/>
      <c r="M111" s="41"/>
      <c r="N111" s="41"/>
      <c r="O111" s="41"/>
      <c r="P111" s="41"/>
      <c r="Q111" s="41"/>
      <c r="R111" s="41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79"/>
      <c r="AD111" s="79"/>
      <c r="AE111" s="79"/>
      <c r="AF111" s="17">
        <f t="shared" si="42"/>
        <v>0</v>
      </c>
      <c r="AG111" s="49">
        <f t="shared" si="43"/>
        <v>1695</v>
      </c>
      <c r="AH111" s="128"/>
      <c r="AI111" s="72"/>
      <c r="AJ111" s="72"/>
      <c r="AK111" s="72"/>
      <c r="AL111" s="72"/>
      <c r="AM111" s="153"/>
      <c r="AN111" s="153"/>
      <c r="AO111" s="152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54"/>
      <c r="BH111" s="154"/>
      <c r="BI111" s="6">
        <f t="shared" si="44"/>
        <v>0</v>
      </c>
      <c r="BJ111" s="7">
        <f t="shared" si="45"/>
        <v>1695</v>
      </c>
      <c r="BK111" s="9">
        <v>305</v>
      </c>
      <c r="BL111" s="105">
        <v>42948</v>
      </c>
    </row>
    <row r="112" spans="1:71" ht="18.75">
      <c r="A112" s="256">
        <v>37</v>
      </c>
      <c r="B112" s="25" t="s">
        <v>352</v>
      </c>
      <c r="C112" s="94" t="s">
        <v>7</v>
      </c>
      <c r="D112" s="7">
        <v>20</v>
      </c>
      <c r="E112" s="24"/>
      <c r="F112" s="16"/>
      <c r="G112" s="16"/>
      <c r="H112" s="16"/>
      <c r="I112" s="16"/>
      <c r="J112" s="16"/>
      <c r="K112" s="16"/>
      <c r="L112" s="41"/>
      <c r="M112" s="41"/>
      <c r="N112" s="41"/>
      <c r="O112" s="41"/>
      <c r="P112" s="41"/>
      <c r="Q112" s="41"/>
      <c r="R112" s="41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79"/>
      <c r="AD112" s="79"/>
      <c r="AE112" s="79"/>
      <c r="AF112" s="17">
        <f t="shared" si="42"/>
        <v>0</v>
      </c>
      <c r="AG112" s="49">
        <f t="shared" si="43"/>
        <v>20</v>
      </c>
      <c r="AH112" s="128"/>
      <c r="AI112" s="72"/>
      <c r="AJ112" s="72"/>
      <c r="AK112" s="72"/>
      <c r="AL112" s="72"/>
      <c r="AM112" s="150"/>
      <c r="AN112" s="150"/>
      <c r="AO112" s="152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>
        <v>10</v>
      </c>
      <c r="BB112" s="146">
        <v>10</v>
      </c>
      <c r="BC112" s="146"/>
      <c r="BD112" s="146"/>
      <c r="BE112" s="146"/>
      <c r="BF112" s="146"/>
      <c r="BG112" s="154"/>
      <c r="BH112" s="154"/>
      <c r="BI112" s="6">
        <f t="shared" si="44"/>
        <v>20</v>
      </c>
      <c r="BJ112" s="7">
        <f t="shared" si="45"/>
        <v>0</v>
      </c>
      <c r="BK112" s="9">
        <v>309</v>
      </c>
      <c r="BL112" s="105">
        <v>43313</v>
      </c>
    </row>
    <row r="113" spans="1:64" ht="18.75">
      <c r="A113" s="256">
        <v>38</v>
      </c>
      <c r="B113" s="22" t="s">
        <v>85</v>
      </c>
      <c r="C113" s="94" t="s">
        <v>7</v>
      </c>
      <c r="D113" s="7">
        <v>410</v>
      </c>
      <c r="E113" s="24"/>
      <c r="F113" s="16"/>
      <c r="G113" s="16"/>
      <c r="H113" s="16"/>
      <c r="I113" s="16"/>
      <c r="J113" s="16"/>
      <c r="K113" s="16"/>
      <c r="L113" s="41"/>
      <c r="M113" s="41"/>
      <c r="N113" s="41"/>
      <c r="O113" s="41"/>
      <c r="P113" s="41"/>
      <c r="Q113" s="41"/>
      <c r="R113" s="41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79"/>
      <c r="AD113" s="79"/>
      <c r="AE113" s="79"/>
      <c r="AF113" s="17">
        <f t="shared" si="42"/>
        <v>0</v>
      </c>
      <c r="AG113" s="49">
        <f t="shared" si="43"/>
        <v>410</v>
      </c>
      <c r="AH113" s="128"/>
      <c r="AI113" s="72"/>
      <c r="AJ113" s="72"/>
      <c r="AK113" s="72">
        <v>100</v>
      </c>
      <c r="AL113" s="72"/>
      <c r="AM113" s="150"/>
      <c r="AN113" s="150"/>
      <c r="AO113" s="152"/>
      <c r="AP113" s="146"/>
      <c r="AQ113" s="146">
        <v>100</v>
      </c>
      <c r="AR113" s="146">
        <v>100</v>
      </c>
      <c r="AS113" s="146"/>
      <c r="AT113" s="146"/>
      <c r="AU113" s="146"/>
      <c r="AV113" s="146"/>
      <c r="AW113" s="146">
        <v>110</v>
      </c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54"/>
      <c r="BH113" s="154"/>
      <c r="BI113" s="6">
        <f t="shared" si="44"/>
        <v>410</v>
      </c>
      <c r="BJ113" s="7">
        <f t="shared" si="45"/>
        <v>0</v>
      </c>
      <c r="BK113" s="9">
        <v>323</v>
      </c>
      <c r="BL113" s="105">
        <v>42917</v>
      </c>
    </row>
    <row r="114" spans="1:64" ht="18.75">
      <c r="A114" s="256">
        <v>39</v>
      </c>
      <c r="B114" s="22" t="s">
        <v>353</v>
      </c>
      <c r="C114" s="94" t="s">
        <v>7</v>
      </c>
      <c r="D114" s="7">
        <v>700</v>
      </c>
      <c r="E114" s="24"/>
      <c r="F114" s="53"/>
      <c r="G114" s="16"/>
      <c r="H114" s="16"/>
      <c r="I114" s="16"/>
      <c r="J114" s="16"/>
      <c r="K114" s="16"/>
      <c r="L114" s="41"/>
      <c r="M114" s="41"/>
      <c r="N114" s="41"/>
      <c r="O114" s="41"/>
      <c r="P114" s="41"/>
      <c r="Q114" s="41"/>
      <c r="R114" s="41"/>
      <c r="S114" s="16"/>
      <c r="T114" s="16"/>
      <c r="U114" s="16"/>
      <c r="V114" s="53"/>
      <c r="W114" s="16"/>
      <c r="X114" s="16"/>
      <c r="Y114" s="16"/>
      <c r="Z114" s="16"/>
      <c r="AA114" s="53"/>
      <c r="AB114" s="16"/>
      <c r="AC114" s="79"/>
      <c r="AD114" s="79"/>
      <c r="AE114" s="79"/>
      <c r="AF114" s="17">
        <f t="shared" si="42"/>
        <v>0</v>
      </c>
      <c r="AG114" s="49">
        <f t="shared" si="43"/>
        <v>700</v>
      </c>
      <c r="AH114" s="128"/>
      <c r="AI114" s="72"/>
      <c r="AJ114" s="72"/>
      <c r="AK114" s="72"/>
      <c r="AL114" s="72"/>
      <c r="AM114" s="150"/>
      <c r="AN114" s="150"/>
      <c r="AO114" s="152"/>
      <c r="AP114" s="146"/>
      <c r="AQ114" s="146">
        <v>100</v>
      </c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54"/>
      <c r="BH114" s="154"/>
      <c r="BI114" s="6">
        <f t="shared" si="44"/>
        <v>100</v>
      </c>
      <c r="BJ114" s="7">
        <f t="shared" si="45"/>
        <v>600</v>
      </c>
      <c r="BK114" s="9">
        <v>327</v>
      </c>
      <c r="BL114" s="105">
        <v>43282</v>
      </c>
    </row>
    <row r="115" spans="1:64" ht="18.75">
      <c r="A115" s="256">
        <v>40</v>
      </c>
      <c r="B115" s="22" t="s">
        <v>354</v>
      </c>
      <c r="C115" s="94" t="s">
        <v>7</v>
      </c>
      <c r="D115" s="7">
        <v>520</v>
      </c>
      <c r="E115" s="24"/>
      <c r="F115" s="16"/>
      <c r="G115" s="16"/>
      <c r="H115" s="16"/>
      <c r="I115" s="16"/>
      <c r="J115" s="16"/>
      <c r="K115" s="16"/>
      <c r="L115" s="41"/>
      <c r="M115" s="41"/>
      <c r="N115" s="41"/>
      <c r="O115" s="41"/>
      <c r="P115" s="41"/>
      <c r="Q115" s="41"/>
      <c r="R115" s="41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79"/>
      <c r="AD115" s="79"/>
      <c r="AE115" s="79"/>
      <c r="AF115" s="17">
        <f t="shared" si="42"/>
        <v>0</v>
      </c>
      <c r="AG115" s="49">
        <f t="shared" si="43"/>
        <v>520</v>
      </c>
      <c r="AH115" s="128"/>
      <c r="AI115" s="72"/>
      <c r="AJ115" s="72"/>
      <c r="AK115" s="72">
        <v>100</v>
      </c>
      <c r="AL115" s="72"/>
      <c r="AM115" s="150"/>
      <c r="AN115" s="150"/>
      <c r="AO115" s="152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54"/>
      <c r="BH115" s="154"/>
      <c r="BI115" s="6">
        <f t="shared" si="44"/>
        <v>100</v>
      </c>
      <c r="BJ115" s="7">
        <f t="shared" si="45"/>
        <v>420</v>
      </c>
      <c r="BK115" s="9">
        <v>331</v>
      </c>
      <c r="BL115" s="105">
        <v>42948</v>
      </c>
    </row>
    <row r="116" spans="1:64" ht="18.75">
      <c r="A116" s="256">
        <v>41</v>
      </c>
      <c r="B116" s="22" t="s">
        <v>355</v>
      </c>
      <c r="C116" s="94" t="s">
        <v>7</v>
      </c>
      <c r="D116" s="7">
        <v>27</v>
      </c>
      <c r="E116" s="24"/>
      <c r="F116" s="16"/>
      <c r="G116" s="16"/>
      <c r="H116" s="16"/>
      <c r="I116" s="16"/>
      <c r="J116" s="16"/>
      <c r="K116" s="16"/>
      <c r="L116" s="47"/>
      <c r="M116" s="47"/>
      <c r="N116" s="47"/>
      <c r="O116" s="47"/>
      <c r="P116" s="47"/>
      <c r="Q116" s="47"/>
      <c r="R116" s="4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79"/>
      <c r="AD116" s="79"/>
      <c r="AE116" s="79"/>
      <c r="AF116" s="17">
        <f t="shared" si="42"/>
        <v>0</v>
      </c>
      <c r="AG116" s="49">
        <f t="shared" si="43"/>
        <v>27</v>
      </c>
      <c r="AH116" s="128"/>
      <c r="AI116" s="147"/>
      <c r="AJ116" s="147"/>
      <c r="AK116" s="147"/>
      <c r="AL116" s="147"/>
      <c r="AM116" s="148"/>
      <c r="AN116" s="148"/>
      <c r="AO116" s="149"/>
      <c r="AP116" s="146"/>
      <c r="AQ116" s="146"/>
      <c r="AR116" s="146"/>
      <c r="AS116" s="146"/>
      <c r="AT116" s="146"/>
      <c r="AU116" s="146">
        <v>3</v>
      </c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54"/>
      <c r="BH116" s="154"/>
      <c r="BI116" s="6">
        <f t="shared" si="44"/>
        <v>3</v>
      </c>
      <c r="BJ116" s="7">
        <f t="shared" si="45"/>
        <v>24</v>
      </c>
      <c r="BK116" s="9">
        <v>335</v>
      </c>
      <c r="BL116" s="105">
        <v>44075</v>
      </c>
    </row>
    <row r="117" spans="1:64" ht="18.75">
      <c r="A117" s="256">
        <v>42</v>
      </c>
      <c r="B117" s="22" t="s">
        <v>510</v>
      </c>
      <c r="C117" s="94" t="s">
        <v>7</v>
      </c>
      <c r="D117" s="7">
        <v>0</v>
      </c>
      <c r="E117" s="24"/>
      <c r="F117" s="16"/>
      <c r="G117" s="16"/>
      <c r="H117" s="16"/>
      <c r="I117" s="16"/>
      <c r="J117" s="16"/>
      <c r="K117" s="16"/>
      <c r="L117" s="47"/>
      <c r="M117" s="47"/>
      <c r="N117" s="47"/>
      <c r="O117" s="47"/>
      <c r="P117" s="47"/>
      <c r="Q117" s="47"/>
      <c r="R117" s="47"/>
      <c r="S117" s="16"/>
      <c r="T117" s="16"/>
      <c r="U117" s="16"/>
      <c r="V117" s="16"/>
      <c r="W117" s="16">
        <v>100</v>
      </c>
      <c r="X117" s="16"/>
      <c r="Y117" s="16"/>
      <c r="Z117" s="16"/>
      <c r="AA117" s="16"/>
      <c r="AB117" s="16"/>
      <c r="AC117" s="79"/>
      <c r="AD117" s="79"/>
      <c r="AE117" s="79"/>
      <c r="AF117" s="17"/>
      <c r="AG117" s="49">
        <f t="shared" si="43"/>
        <v>100</v>
      </c>
      <c r="AH117" s="128"/>
      <c r="AI117" s="147"/>
      <c r="AJ117" s="147"/>
      <c r="AK117" s="147"/>
      <c r="AL117" s="147"/>
      <c r="AM117" s="148"/>
      <c r="AN117" s="148"/>
      <c r="AO117" s="149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54"/>
      <c r="BH117" s="154"/>
      <c r="BI117" s="6">
        <f t="shared" ref="BI117" si="54">AH117+AI117+AJ117+AK117+AL117+AM117+AN117+AO117+AP117+AQ117+AR117+AS117+AT117+AU117+AV117+AW117+AX117+AY117+AZ117+BA117+BB117+BC117+BD117+BE117+BF117+BG117+BH117</f>
        <v>0</v>
      </c>
      <c r="BJ117" s="7">
        <f t="shared" ref="BJ117" si="55">AG117-AH117-AI117-AJ117-AK117-AL117-AM117-AN117-AO117-AP117-AQ117-AR117-AS117-AT117-AU117-AV117-AW117-AX117-AY117-AZ117-BA117-BB117-BC117-BD117-BE117-BF117-BG117-BH117</f>
        <v>100</v>
      </c>
      <c r="BK117" s="9"/>
      <c r="BL117" s="105">
        <v>43435</v>
      </c>
    </row>
    <row r="118" spans="1:64" ht="18.75">
      <c r="A118" s="256">
        <v>43</v>
      </c>
      <c r="B118" s="22" t="s">
        <v>183</v>
      </c>
      <c r="C118" s="94" t="s">
        <v>7</v>
      </c>
      <c r="D118" s="7">
        <v>750</v>
      </c>
      <c r="E118" s="24"/>
      <c r="F118" s="16"/>
      <c r="G118" s="16"/>
      <c r="H118" s="16"/>
      <c r="I118" s="16"/>
      <c r="J118" s="16"/>
      <c r="K118" s="16"/>
      <c r="L118" s="41"/>
      <c r="M118" s="41"/>
      <c r="N118" s="41"/>
      <c r="O118" s="41"/>
      <c r="P118" s="41"/>
      <c r="Q118" s="41"/>
      <c r="R118" s="41"/>
      <c r="S118" s="16"/>
      <c r="T118" s="16"/>
      <c r="U118" s="16"/>
      <c r="V118" s="16"/>
      <c r="W118" s="16"/>
      <c r="X118" s="85"/>
      <c r="Y118" s="16"/>
      <c r="Z118" s="16"/>
      <c r="AA118" s="16"/>
      <c r="AB118" s="16"/>
      <c r="AC118" s="79"/>
      <c r="AD118" s="79"/>
      <c r="AE118" s="79"/>
      <c r="AF118" s="17">
        <f t="shared" si="42"/>
        <v>0</v>
      </c>
      <c r="AG118" s="49">
        <f t="shared" si="43"/>
        <v>750</v>
      </c>
      <c r="AH118" s="128"/>
      <c r="AI118" s="72"/>
      <c r="AJ118" s="72"/>
      <c r="AK118" s="72"/>
      <c r="AL118" s="72"/>
      <c r="AM118" s="150"/>
      <c r="AN118" s="150"/>
      <c r="AO118" s="152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54"/>
      <c r="BH118" s="154"/>
      <c r="BI118" s="6">
        <f t="shared" si="44"/>
        <v>0</v>
      </c>
      <c r="BJ118" s="7">
        <f t="shared" si="45"/>
        <v>750</v>
      </c>
      <c r="BK118" s="9">
        <v>343</v>
      </c>
      <c r="BL118" s="105">
        <v>43344</v>
      </c>
    </row>
    <row r="119" spans="1:64" ht="18.75">
      <c r="A119" s="256">
        <v>44</v>
      </c>
      <c r="B119" s="25" t="s">
        <v>66</v>
      </c>
      <c r="C119" s="94" t="s">
        <v>7</v>
      </c>
      <c r="D119" s="7">
        <v>150</v>
      </c>
      <c r="E119" s="24"/>
      <c r="F119" s="16"/>
      <c r="G119" s="16"/>
      <c r="H119" s="16"/>
      <c r="I119" s="16"/>
      <c r="J119" s="16"/>
      <c r="K119" s="16"/>
      <c r="L119" s="41"/>
      <c r="M119" s="41"/>
      <c r="N119" s="41"/>
      <c r="O119" s="41"/>
      <c r="P119" s="41"/>
      <c r="Q119" s="41"/>
      <c r="R119" s="41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79"/>
      <c r="AD119" s="79"/>
      <c r="AE119" s="79"/>
      <c r="AF119" s="17">
        <f t="shared" si="42"/>
        <v>0</v>
      </c>
      <c r="AG119" s="49">
        <f t="shared" si="43"/>
        <v>150</v>
      </c>
      <c r="AH119" s="128"/>
      <c r="AI119" s="72"/>
      <c r="AJ119" s="72"/>
      <c r="AK119" s="72"/>
      <c r="AL119" s="72"/>
      <c r="AM119" s="150"/>
      <c r="AN119" s="150"/>
      <c r="AO119" s="152">
        <v>150</v>
      </c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54"/>
      <c r="BH119" s="154"/>
      <c r="BI119" s="6">
        <f t="shared" si="44"/>
        <v>150</v>
      </c>
      <c r="BJ119" s="7">
        <f t="shared" si="45"/>
        <v>0</v>
      </c>
      <c r="BK119" s="9">
        <v>347</v>
      </c>
      <c r="BL119" s="105">
        <v>43070</v>
      </c>
    </row>
    <row r="120" spans="1:64" ht="18.75">
      <c r="A120" s="256">
        <v>45</v>
      </c>
      <c r="B120" s="26" t="s">
        <v>173</v>
      </c>
      <c r="C120" s="95" t="s">
        <v>7</v>
      </c>
      <c r="D120" s="7">
        <v>90</v>
      </c>
      <c r="E120" s="24"/>
      <c r="F120" s="16"/>
      <c r="G120" s="16"/>
      <c r="H120" s="16"/>
      <c r="I120" s="16"/>
      <c r="J120" s="16"/>
      <c r="K120" s="16"/>
      <c r="L120" s="47"/>
      <c r="M120" s="47"/>
      <c r="N120" s="47"/>
      <c r="O120" s="47"/>
      <c r="P120" s="47"/>
      <c r="Q120" s="47"/>
      <c r="R120" s="47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79"/>
      <c r="AD120" s="79"/>
      <c r="AE120" s="79"/>
      <c r="AF120" s="17">
        <f t="shared" si="42"/>
        <v>0</v>
      </c>
      <c r="AG120" s="49">
        <f t="shared" si="43"/>
        <v>90</v>
      </c>
      <c r="AH120" s="128"/>
      <c r="AI120" s="147">
        <v>10</v>
      </c>
      <c r="AJ120" s="147"/>
      <c r="AK120" s="147"/>
      <c r="AL120" s="147"/>
      <c r="AM120" s="150"/>
      <c r="AN120" s="150"/>
      <c r="AO120" s="152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54"/>
      <c r="BH120" s="154"/>
      <c r="BI120" s="6">
        <f t="shared" si="44"/>
        <v>10</v>
      </c>
      <c r="BJ120" s="7">
        <f t="shared" si="45"/>
        <v>80</v>
      </c>
      <c r="BK120" s="9">
        <v>351</v>
      </c>
      <c r="BL120" s="105">
        <v>43040</v>
      </c>
    </row>
    <row r="121" spans="1:64" ht="18.75">
      <c r="A121" s="256">
        <v>46</v>
      </c>
      <c r="B121" s="26" t="s">
        <v>184</v>
      </c>
      <c r="C121" s="95" t="s">
        <v>7</v>
      </c>
      <c r="D121" s="7">
        <v>250</v>
      </c>
      <c r="E121" s="24"/>
      <c r="F121" s="16"/>
      <c r="G121" s="16"/>
      <c r="H121" s="16"/>
      <c r="I121" s="16"/>
      <c r="J121" s="16"/>
      <c r="K121" s="16"/>
      <c r="L121" s="47"/>
      <c r="M121" s="47"/>
      <c r="N121" s="47"/>
      <c r="O121" s="47"/>
      <c r="P121" s="47"/>
      <c r="Q121" s="47"/>
      <c r="R121" s="47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79"/>
      <c r="AD121" s="79"/>
      <c r="AE121" s="79"/>
      <c r="AF121" s="17">
        <f t="shared" si="42"/>
        <v>0</v>
      </c>
      <c r="AG121" s="49">
        <f t="shared" si="43"/>
        <v>250</v>
      </c>
      <c r="AH121" s="128"/>
      <c r="AI121" s="147"/>
      <c r="AJ121" s="147"/>
      <c r="AK121" s="147"/>
      <c r="AL121" s="147"/>
      <c r="AM121" s="150"/>
      <c r="AN121" s="150"/>
      <c r="AO121" s="152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54"/>
      <c r="BH121" s="154"/>
      <c r="BI121" s="6">
        <f t="shared" si="44"/>
        <v>0</v>
      </c>
      <c r="BJ121" s="7">
        <f t="shared" si="45"/>
        <v>250</v>
      </c>
      <c r="BK121" s="9">
        <v>355</v>
      </c>
      <c r="BL121" s="105">
        <v>43252</v>
      </c>
    </row>
    <row r="122" spans="1:64" ht="30.75">
      <c r="A122" s="256">
        <v>47</v>
      </c>
      <c r="B122" s="22" t="s">
        <v>185</v>
      </c>
      <c r="C122" s="94" t="s">
        <v>7</v>
      </c>
      <c r="D122" s="7">
        <v>5973</v>
      </c>
      <c r="E122" s="24"/>
      <c r="F122" s="53"/>
      <c r="G122" s="16"/>
      <c r="H122" s="16"/>
      <c r="I122" s="16"/>
      <c r="J122" s="16"/>
      <c r="K122" s="16"/>
      <c r="L122" s="41"/>
      <c r="M122" s="41"/>
      <c r="N122" s="41"/>
      <c r="O122" s="41"/>
      <c r="P122" s="41"/>
      <c r="Q122" s="41"/>
      <c r="R122" s="4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79"/>
      <c r="AD122" s="79"/>
      <c r="AE122" s="79"/>
      <c r="AF122" s="17">
        <f t="shared" si="42"/>
        <v>0</v>
      </c>
      <c r="AG122" s="49">
        <f t="shared" si="43"/>
        <v>5973</v>
      </c>
      <c r="AH122" s="128"/>
      <c r="AI122" s="72">
        <v>200</v>
      </c>
      <c r="AJ122" s="72"/>
      <c r="AK122" s="72"/>
      <c r="AL122" s="72"/>
      <c r="AM122" s="150"/>
      <c r="AN122" s="150"/>
      <c r="AO122" s="152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54"/>
      <c r="BH122" s="154"/>
      <c r="BI122" s="6">
        <f t="shared" si="44"/>
        <v>200</v>
      </c>
      <c r="BJ122" s="7">
        <f t="shared" si="45"/>
        <v>5773</v>
      </c>
      <c r="BK122" s="9">
        <v>369</v>
      </c>
      <c r="BL122" s="112" t="s">
        <v>356</v>
      </c>
    </row>
    <row r="123" spans="1:64" ht="18.75">
      <c r="A123" s="256">
        <v>48</v>
      </c>
      <c r="B123" s="22" t="s">
        <v>67</v>
      </c>
      <c r="C123" s="94" t="s">
        <v>7</v>
      </c>
      <c r="D123" s="7">
        <v>476</v>
      </c>
      <c r="E123" s="24"/>
      <c r="F123" s="16"/>
      <c r="G123" s="16"/>
      <c r="H123" s="16"/>
      <c r="I123" s="16"/>
      <c r="J123" s="39"/>
      <c r="K123" s="16"/>
      <c r="L123" s="56"/>
      <c r="M123" s="41"/>
      <c r="N123" s="41"/>
      <c r="O123" s="41"/>
      <c r="P123" s="41"/>
      <c r="Q123" s="41"/>
      <c r="R123" s="41"/>
      <c r="S123" s="16"/>
      <c r="T123" s="63"/>
      <c r="U123" s="16"/>
      <c r="V123" s="16"/>
      <c r="W123" s="16"/>
      <c r="X123" s="16"/>
      <c r="Y123" s="16"/>
      <c r="Z123" s="16"/>
      <c r="AA123" s="16"/>
      <c r="AB123" s="16"/>
      <c r="AC123" s="79"/>
      <c r="AD123" s="79"/>
      <c r="AE123" s="79"/>
      <c r="AF123" s="17">
        <f t="shared" si="42"/>
        <v>0</v>
      </c>
      <c r="AG123" s="49">
        <f t="shared" si="43"/>
        <v>476</v>
      </c>
      <c r="AH123" s="128"/>
      <c r="AI123" s="72"/>
      <c r="AJ123" s="72"/>
      <c r="AK123" s="72"/>
      <c r="AL123" s="72"/>
      <c r="AM123" s="150"/>
      <c r="AN123" s="150"/>
      <c r="AO123" s="152"/>
      <c r="AP123" s="146"/>
      <c r="AQ123" s="146">
        <v>476</v>
      </c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54"/>
      <c r="BH123" s="154"/>
      <c r="BI123" s="6">
        <f t="shared" si="44"/>
        <v>476</v>
      </c>
      <c r="BJ123" s="7">
        <f t="shared" si="45"/>
        <v>0</v>
      </c>
      <c r="BK123" s="9">
        <v>373</v>
      </c>
      <c r="BL123" s="105">
        <v>43405</v>
      </c>
    </row>
    <row r="124" spans="1:64" ht="18.75">
      <c r="A124" s="256">
        <v>49</v>
      </c>
      <c r="B124" s="25" t="s">
        <v>357</v>
      </c>
      <c r="C124" s="94" t="s">
        <v>7</v>
      </c>
      <c r="D124" s="7">
        <v>110</v>
      </c>
      <c r="E124" s="24"/>
      <c r="F124" s="16"/>
      <c r="G124" s="16"/>
      <c r="H124" s="16"/>
      <c r="I124" s="16"/>
      <c r="J124" s="16"/>
      <c r="K124" s="16"/>
      <c r="L124" s="41"/>
      <c r="M124" s="41"/>
      <c r="N124" s="41"/>
      <c r="O124" s="41"/>
      <c r="P124" s="41"/>
      <c r="Q124" s="41"/>
      <c r="R124" s="41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79"/>
      <c r="AD124" s="79"/>
      <c r="AE124" s="79"/>
      <c r="AF124" s="17">
        <f t="shared" si="42"/>
        <v>0</v>
      </c>
      <c r="AG124" s="49">
        <f t="shared" si="43"/>
        <v>110</v>
      </c>
      <c r="AH124" s="128"/>
      <c r="AI124" s="72"/>
      <c r="AJ124" s="72"/>
      <c r="AK124" s="72"/>
      <c r="AL124" s="72"/>
      <c r="AM124" s="150"/>
      <c r="AN124" s="150"/>
      <c r="AO124" s="152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54"/>
      <c r="BH124" s="154"/>
      <c r="BI124" s="6">
        <f t="shared" si="44"/>
        <v>0</v>
      </c>
      <c r="BJ124" s="7">
        <f t="shared" si="45"/>
        <v>110</v>
      </c>
      <c r="BK124" s="9">
        <v>379</v>
      </c>
      <c r="BL124" s="105">
        <v>42979</v>
      </c>
    </row>
    <row r="125" spans="1:64" ht="30.75">
      <c r="A125" s="256">
        <v>50</v>
      </c>
      <c r="B125" s="25" t="s">
        <v>186</v>
      </c>
      <c r="C125" s="94" t="s">
        <v>7</v>
      </c>
      <c r="D125" s="7">
        <v>80</v>
      </c>
      <c r="E125" s="24"/>
      <c r="F125" s="16"/>
      <c r="G125" s="16"/>
      <c r="H125" s="16"/>
      <c r="I125" s="16"/>
      <c r="J125" s="16"/>
      <c r="K125" s="16"/>
      <c r="L125" s="41"/>
      <c r="M125" s="41"/>
      <c r="N125" s="41"/>
      <c r="O125" s="41"/>
      <c r="P125" s="41"/>
      <c r="Q125" s="41"/>
      <c r="R125" s="41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79"/>
      <c r="AD125" s="79"/>
      <c r="AE125" s="79"/>
      <c r="AF125" s="17">
        <f t="shared" si="42"/>
        <v>0</v>
      </c>
      <c r="AG125" s="49">
        <f t="shared" si="43"/>
        <v>80</v>
      </c>
      <c r="AH125" s="128"/>
      <c r="AI125" s="72"/>
      <c r="AJ125" s="72"/>
      <c r="AK125" s="72"/>
      <c r="AL125" s="72"/>
      <c r="AM125" s="150"/>
      <c r="AN125" s="150"/>
      <c r="AO125" s="152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54"/>
      <c r="BH125" s="154"/>
      <c r="BI125" s="6">
        <f t="shared" si="44"/>
        <v>0</v>
      </c>
      <c r="BJ125" s="7">
        <f t="shared" si="45"/>
        <v>80</v>
      </c>
      <c r="BK125" s="9">
        <v>383</v>
      </c>
      <c r="BL125" s="167" t="s">
        <v>142</v>
      </c>
    </row>
    <row r="126" spans="1:64" ht="18.75">
      <c r="A126" s="256">
        <v>51</v>
      </c>
      <c r="B126" s="22" t="s">
        <v>358</v>
      </c>
      <c r="C126" s="94" t="s">
        <v>7</v>
      </c>
      <c r="D126" s="7">
        <v>930</v>
      </c>
      <c r="E126" s="24"/>
      <c r="F126" s="16"/>
      <c r="G126" s="16"/>
      <c r="H126" s="16"/>
      <c r="I126" s="16"/>
      <c r="J126" s="16"/>
      <c r="K126" s="52"/>
      <c r="L126" s="47"/>
      <c r="M126" s="47"/>
      <c r="N126" s="47"/>
      <c r="O126" s="75"/>
      <c r="P126" s="47"/>
      <c r="Q126" s="47"/>
      <c r="R126" s="47"/>
      <c r="S126" s="53"/>
      <c r="T126" s="16"/>
      <c r="U126" s="16"/>
      <c r="V126" s="16"/>
      <c r="W126" s="16"/>
      <c r="X126" s="16"/>
      <c r="Y126" s="16"/>
      <c r="Z126" s="16"/>
      <c r="AA126" s="16"/>
      <c r="AB126" s="16"/>
      <c r="AC126" s="79"/>
      <c r="AD126" s="79"/>
      <c r="AE126" s="79"/>
      <c r="AF126" s="17">
        <f t="shared" si="42"/>
        <v>0</v>
      </c>
      <c r="AG126" s="49">
        <f t="shared" si="43"/>
        <v>930</v>
      </c>
      <c r="AH126" s="128"/>
      <c r="AI126" s="147"/>
      <c r="AJ126" s="147"/>
      <c r="AK126" s="147"/>
      <c r="AL126" s="147"/>
      <c r="AM126" s="148"/>
      <c r="AN126" s="148"/>
      <c r="AO126" s="149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54"/>
      <c r="BH126" s="154"/>
      <c r="BI126" s="6">
        <f t="shared" si="44"/>
        <v>0</v>
      </c>
      <c r="BJ126" s="7">
        <f t="shared" si="45"/>
        <v>930</v>
      </c>
      <c r="BK126" s="9">
        <v>389</v>
      </c>
      <c r="BL126" s="105">
        <v>43160</v>
      </c>
    </row>
    <row r="127" spans="1:64" ht="18.75">
      <c r="A127" s="256">
        <v>52</v>
      </c>
      <c r="B127" s="168" t="s">
        <v>437</v>
      </c>
      <c r="C127" s="95" t="s">
        <v>7</v>
      </c>
      <c r="D127" s="7">
        <v>100</v>
      </c>
      <c r="E127" s="24"/>
      <c r="F127" s="16"/>
      <c r="G127" s="16"/>
      <c r="H127" s="16"/>
      <c r="I127" s="16"/>
      <c r="J127" s="16"/>
      <c r="K127" s="16"/>
      <c r="L127" s="47"/>
      <c r="M127" s="47"/>
      <c r="N127" s="47"/>
      <c r="O127" s="47"/>
      <c r="P127" s="47"/>
      <c r="Q127" s="47"/>
      <c r="R127" s="47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79"/>
      <c r="AD127" s="79"/>
      <c r="AE127" s="79"/>
      <c r="AF127" s="17">
        <f t="shared" si="42"/>
        <v>0</v>
      </c>
      <c r="AG127" s="49">
        <f t="shared" si="43"/>
        <v>100</v>
      </c>
      <c r="AH127" s="128"/>
      <c r="AI127" s="147">
        <v>5</v>
      </c>
      <c r="AJ127" s="147"/>
      <c r="AK127" s="147"/>
      <c r="AL127" s="147"/>
      <c r="AM127" s="150"/>
      <c r="AN127" s="150"/>
      <c r="AO127" s="152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54"/>
      <c r="BH127" s="154"/>
      <c r="BI127" s="6">
        <f t="shared" si="44"/>
        <v>5</v>
      </c>
      <c r="BJ127" s="7">
        <f t="shared" si="45"/>
        <v>95</v>
      </c>
      <c r="BK127" s="9">
        <v>393</v>
      </c>
      <c r="BL127" s="105">
        <v>43374</v>
      </c>
    </row>
    <row r="128" spans="1:64" ht="18.75">
      <c r="A128" s="256">
        <v>53</v>
      </c>
      <c r="B128" s="26" t="s">
        <v>187</v>
      </c>
      <c r="C128" s="95" t="s">
        <v>7</v>
      </c>
      <c r="D128" s="7">
        <v>14000</v>
      </c>
      <c r="E128" s="24"/>
      <c r="F128" s="16"/>
      <c r="G128" s="16"/>
      <c r="H128" s="16"/>
      <c r="I128" s="16"/>
      <c r="J128" s="16"/>
      <c r="K128" s="16"/>
      <c r="L128" s="47"/>
      <c r="M128" s="47"/>
      <c r="N128" s="47"/>
      <c r="O128" s="47"/>
      <c r="P128" s="47"/>
      <c r="Q128" s="47"/>
      <c r="R128" s="47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79"/>
      <c r="AD128" s="79"/>
      <c r="AE128" s="79"/>
      <c r="AF128" s="17">
        <f t="shared" si="42"/>
        <v>0</v>
      </c>
      <c r="AG128" s="49">
        <f t="shared" si="43"/>
        <v>14000</v>
      </c>
      <c r="AH128" s="128"/>
      <c r="AI128" s="147"/>
      <c r="AJ128" s="147"/>
      <c r="AK128" s="147"/>
      <c r="AL128" s="147"/>
      <c r="AM128" s="150"/>
      <c r="AN128" s="150"/>
      <c r="AO128" s="152"/>
      <c r="AP128" s="146"/>
      <c r="AQ128" s="146">
        <v>2000</v>
      </c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54"/>
      <c r="BH128" s="154"/>
      <c r="BI128" s="6">
        <f t="shared" si="44"/>
        <v>2000</v>
      </c>
      <c r="BJ128" s="7">
        <f t="shared" si="45"/>
        <v>12000</v>
      </c>
      <c r="BK128" s="9">
        <v>409</v>
      </c>
      <c r="BL128" s="105">
        <v>43374</v>
      </c>
    </row>
    <row r="129" spans="1:64" ht="31.5">
      <c r="A129" s="256">
        <v>54</v>
      </c>
      <c r="B129" s="22" t="s">
        <v>188</v>
      </c>
      <c r="C129" s="94" t="s">
        <v>7</v>
      </c>
      <c r="D129" s="7">
        <v>50</v>
      </c>
      <c r="E129" s="24"/>
      <c r="F129" s="16"/>
      <c r="G129" s="16"/>
      <c r="H129" s="16"/>
      <c r="I129" s="53"/>
      <c r="J129" s="16"/>
      <c r="K129" s="16"/>
      <c r="L129" s="41"/>
      <c r="M129" s="41"/>
      <c r="N129" s="41"/>
      <c r="O129" s="41"/>
      <c r="P129" s="41"/>
      <c r="Q129" s="41"/>
      <c r="R129" s="4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79"/>
      <c r="AD129" s="79"/>
      <c r="AE129" s="79"/>
      <c r="AF129" s="17">
        <f t="shared" si="42"/>
        <v>0</v>
      </c>
      <c r="AG129" s="49">
        <f t="shared" si="43"/>
        <v>50</v>
      </c>
      <c r="AH129" s="128">
        <v>20</v>
      </c>
      <c r="AI129" s="72"/>
      <c r="AJ129" s="72"/>
      <c r="AK129" s="72"/>
      <c r="AL129" s="72"/>
      <c r="AM129" s="150"/>
      <c r="AN129" s="150"/>
      <c r="AO129" s="152"/>
      <c r="AP129" s="146">
        <v>4</v>
      </c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>
        <v>26</v>
      </c>
      <c r="BE129" s="146"/>
      <c r="BF129" s="146"/>
      <c r="BG129" s="154"/>
      <c r="BH129" s="154"/>
      <c r="BI129" s="6">
        <f t="shared" si="44"/>
        <v>50</v>
      </c>
      <c r="BJ129" s="7">
        <f t="shared" si="45"/>
        <v>0</v>
      </c>
      <c r="BK129" s="9">
        <v>405</v>
      </c>
      <c r="BL129" s="105">
        <v>42979</v>
      </c>
    </row>
    <row r="130" spans="1:64" ht="18.75">
      <c r="A130" s="256">
        <v>55</v>
      </c>
      <c r="B130" s="22" t="s">
        <v>359</v>
      </c>
      <c r="C130" s="94" t="s">
        <v>7</v>
      </c>
      <c r="D130" s="7">
        <v>5000</v>
      </c>
      <c r="E130" s="24"/>
      <c r="F130" s="16"/>
      <c r="G130" s="16"/>
      <c r="H130" s="16"/>
      <c r="I130" s="16"/>
      <c r="J130" s="16"/>
      <c r="K130" s="16"/>
      <c r="L130" s="41"/>
      <c r="M130" s="41"/>
      <c r="N130" s="41"/>
      <c r="O130" s="55"/>
      <c r="P130" s="41"/>
      <c r="Q130" s="41"/>
      <c r="R130" s="41"/>
      <c r="S130" s="16"/>
      <c r="T130" s="16"/>
      <c r="U130" s="16"/>
      <c r="V130" s="16"/>
      <c r="W130" s="16"/>
      <c r="X130" s="16"/>
      <c r="Y130" s="16"/>
      <c r="Z130" s="16">
        <v>10000</v>
      </c>
      <c r="AA130" s="16"/>
      <c r="AB130" s="53"/>
      <c r="AC130" s="69"/>
      <c r="AD130" s="69"/>
      <c r="AE130" s="69"/>
      <c r="AF130" s="17">
        <f t="shared" si="42"/>
        <v>10000</v>
      </c>
      <c r="AG130" s="49">
        <f t="shared" si="43"/>
        <v>15000</v>
      </c>
      <c r="AH130" s="128"/>
      <c r="AI130" s="72"/>
      <c r="AJ130" s="72"/>
      <c r="AK130" s="72">
        <v>2000</v>
      </c>
      <c r="AL130" s="72"/>
      <c r="AM130" s="150"/>
      <c r="AN130" s="150"/>
      <c r="AO130" s="152"/>
      <c r="AP130" s="146"/>
      <c r="AQ130" s="146">
        <v>1000</v>
      </c>
      <c r="AR130" s="146"/>
      <c r="AS130" s="146"/>
      <c r="AT130" s="146"/>
      <c r="AU130" s="146"/>
      <c r="AV130" s="146"/>
      <c r="AW130" s="146">
        <v>1000</v>
      </c>
      <c r="AX130" s="146"/>
      <c r="AY130" s="146"/>
      <c r="AZ130" s="146">
        <v>1000</v>
      </c>
      <c r="BA130" s="146"/>
      <c r="BB130" s="146"/>
      <c r="BC130" s="146"/>
      <c r="BD130" s="146"/>
      <c r="BE130" s="146"/>
      <c r="BF130" s="146"/>
      <c r="BG130" s="154"/>
      <c r="BH130" s="154"/>
      <c r="BI130" s="6">
        <f t="shared" si="44"/>
        <v>5000</v>
      </c>
      <c r="BJ130" s="7">
        <f t="shared" si="45"/>
        <v>10000</v>
      </c>
      <c r="BK130" s="9">
        <v>417</v>
      </c>
      <c r="BL130" s="105">
        <v>43497</v>
      </c>
    </row>
    <row r="131" spans="1:64" ht="18.75">
      <c r="A131" s="256">
        <v>56</v>
      </c>
      <c r="B131" s="22" t="s">
        <v>190</v>
      </c>
      <c r="C131" s="94" t="s">
        <v>7</v>
      </c>
      <c r="D131" s="7">
        <v>166</v>
      </c>
      <c r="E131" s="24"/>
      <c r="F131" s="53"/>
      <c r="G131" s="16"/>
      <c r="H131" s="16"/>
      <c r="I131" s="16"/>
      <c r="J131" s="16"/>
      <c r="K131" s="16"/>
      <c r="L131" s="41"/>
      <c r="M131" s="41"/>
      <c r="N131" s="41"/>
      <c r="O131" s="41"/>
      <c r="P131" s="41"/>
      <c r="Q131" s="41"/>
      <c r="R131" s="41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79"/>
      <c r="AD131" s="79"/>
      <c r="AE131" s="79"/>
      <c r="AF131" s="17">
        <f t="shared" si="42"/>
        <v>0</v>
      </c>
      <c r="AG131" s="49">
        <f t="shared" si="43"/>
        <v>166</v>
      </c>
      <c r="AH131" s="128"/>
      <c r="AI131" s="72"/>
      <c r="AJ131" s="72"/>
      <c r="AK131" s="72"/>
      <c r="AL131" s="72"/>
      <c r="AM131" s="150"/>
      <c r="AN131" s="150"/>
      <c r="AO131" s="152"/>
      <c r="AP131" s="146"/>
      <c r="AQ131" s="146"/>
      <c r="AR131" s="146"/>
      <c r="AS131" s="146"/>
      <c r="AT131" s="146"/>
      <c r="AU131" s="146"/>
      <c r="AV131" s="146">
        <v>7</v>
      </c>
      <c r="AW131" s="146">
        <v>4</v>
      </c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54"/>
      <c r="BH131" s="154"/>
      <c r="BI131" s="6">
        <f t="shared" si="44"/>
        <v>11</v>
      </c>
      <c r="BJ131" s="7">
        <f t="shared" si="45"/>
        <v>155</v>
      </c>
      <c r="BK131" s="9">
        <v>423</v>
      </c>
      <c r="BL131" s="105">
        <v>43252</v>
      </c>
    </row>
    <row r="132" spans="1:64" ht="18.75">
      <c r="A132" s="256">
        <v>57</v>
      </c>
      <c r="B132" s="22" t="s">
        <v>189</v>
      </c>
      <c r="C132" s="94" t="s">
        <v>7</v>
      </c>
      <c r="D132" s="7">
        <v>1500</v>
      </c>
      <c r="E132" s="24"/>
      <c r="F132" s="53"/>
      <c r="G132" s="16"/>
      <c r="H132" s="16"/>
      <c r="I132" s="16"/>
      <c r="J132" s="16"/>
      <c r="K132" s="16"/>
      <c r="L132" s="41"/>
      <c r="M132" s="41"/>
      <c r="N132" s="41"/>
      <c r="O132" s="41"/>
      <c r="P132" s="41"/>
      <c r="Q132" s="41"/>
      <c r="R132" s="41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79"/>
      <c r="AD132" s="79"/>
      <c r="AE132" s="79"/>
      <c r="AF132" s="17">
        <f t="shared" si="42"/>
        <v>0</v>
      </c>
      <c r="AG132" s="49">
        <f t="shared" si="43"/>
        <v>1500</v>
      </c>
      <c r="AH132" s="128"/>
      <c r="AI132" s="72"/>
      <c r="AJ132" s="72"/>
      <c r="AK132" s="72"/>
      <c r="AL132" s="72"/>
      <c r="AM132" s="150"/>
      <c r="AN132" s="150"/>
      <c r="AO132" s="152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54"/>
      <c r="BH132" s="154"/>
      <c r="BI132" s="6">
        <f t="shared" si="44"/>
        <v>0</v>
      </c>
      <c r="BJ132" s="7">
        <f t="shared" si="45"/>
        <v>1500</v>
      </c>
      <c r="BK132" s="9">
        <v>427</v>
      </c>
      <c r="BL132" s="105">
        <v>43435</v>
      </c>
    </row>
    <row r="133" spans="1:64" ht="30">
      <c r="A133" s="256">
        <v>58</v>
      </c>
      <c r="B133" s="22" t="s">
        <v>174</v>
      </c>
      <c r="C133" s="94" t="s">
        <v>7</v>
      </c>
      <c r="D133" s="7">
        <v>2050</v>
      </c>
      <c r="E133" s="24"/>
      <c r="F133" s="53"/>
      <c r="G133" s="16"/>
      <c r="H133" s="16"/>
      <c r="I133" s="16"/>
      <c r="J133" s="16"/>
      <c r="K133" s="16"/>
      <c r="L133" s="55"/>
      <c r="M133" s="41"/>
      <c r="N133" s="41"/>
      <c r="O133" s="41"/>
      <c r="P133" s="41"/>
      <c r="Q133" s="41"/>
      <c r="R133" s="41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79"/>
      <c r="AD133" s="79"/>
      <c r="AE133" s="79"/>
      <c r="AF133" s="17">
        <f t="shared" si="42"/>
        <v>0</v>
      </c>
      <c r="AG133" s="49">
        <f t="shared" si="43"/>
        <v>2050</v>
      </c>
      <c r="AH133" s="128"/>
      <c r="AI133" s="72"/>
      <c r="AJ133" s="72"/>
      <c r="AK133" s="72"/>
      <c r="AL133" s="72">
        <v>60</v>
      </c>
      <c r="AM133" s="150"/>
      <c r="AN133" s="150"/>
      <c r="AO133" s="156"/>
      <c r="AP133" s="146">
        <v>60</v>
      </c>
      <c r="AQ133" s="146"/>
      <c r="AR133" s="146"/>
      <c r="AS133" s="146"/>
      <c r="AT133" s="146"/>
      <c r="AU133" s="146"/>
      <c r="AV133" s="146"/>
      <c r="AW133" s="146">
        <v>20</v>
      </c>
      <c r="AX133" s="146"/>
      <c r="AY133" s="146"/>
      <c r="AZ133" s="146"/>
      <c r="BA133" s="146"/>
      <c r="BB133" s="146"/>
      <c r="BC133" s="146">
        <v>60</v>
      </c>
      <c r="BD133" s="146"/>
      <c r="BE133" s="146"/>
      <c r="BF133" s="146"/>
      <c r="BG133" s="154"/>
      <c r="BH133" s="154"/>
      <c r="BI133" s="6">
        <f t="shared" si="44"/>
        <v>200</v>
      </c>
      <c r="BJ133" s="7">
        <f t="shared" si="45"/>
        <v>1850</v>
      </c>
      <c r="BK133" s="9">
        <v>451</v>
      </c>
      <c r="BL133" s="129" t="s">
        <v>129</v>
      </c>
    </row>
    <row r="134" spans="1:64" s="98" customFormat="1" ht="30.75">
      <c r="A134" s="256">
        <v>59</v>
      </c>
      <c r="B134" s="260" t="s">
        <v>537</v>
      </c>
      <c r="C134" s="218" t="s">
        <v>7</v>
      </c>
      <c r="D134" s="219">
        <v>0</v>
      </c>
      <c r="E134" s="220"/>
      <c r="F134" s="220"/>
      <c r="G134" s="220"/>
      <c r="H134" s="220"/>
      <c r="I134" s="220"/>
      <c r="J134" s="220">
        <v>7250</v>
      </c>
      <c r="K134" s="220"/>
      <c r="L134" s="221"/>
      <c r="M134" s="221"/>
      <c r="N134" s="221"/>
      <c r="O134" s="221">
        <v>1260</v>
      </c>
      <c r="P134" s="221"/>
      <c r="Q134" s="221"/>
      <c r="R134" s="221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>
        <v>1250</v>
      </c>
      <c r="AC134" s="222"/>
      <c r="AD134" s="222"/>
      <c r="AE134" s="222"/>
      <c r="AF134" s="17">
        <f t="shared" si="42"/>
        <v>9760</v>
      </c>
      <c r="AG134" s="49">
        <f t="shared" si="43"/>
        <v>9760</v>
      </c>
      <c r="AH134" s="223"/>
      <c r="AI134" s="224"/>
      <c r="AJ134" s="224"/>
      <c r="AK134" s="224"/>
      <c r="AL134" s="224"/>
      <c r="AM134" s="225">
        <v>2750</v>
      </c>
      <c r="AN134" s="225"/>
      <c r="AO134" s="225"/>
      <c r="AP134" s="220"/>
      <c r="AQ134" s="220"/>
      <c r="AR134" s="220"/>
      <c r="AS134" s="220"/>
      <c r="AT134" s="220"/>
      <c r="AU134" s="220"/>
      <c r="AV134" s="220"/>
      <c r="AW134" s="220">
        <v>1260</v>
      </c>
      <c r="AX134" s="220"/>
      <c r="AY134" s="220"/>
      <c r="AZ134" s="220">
        <v>2000</v>
      </c>
      <c r="BA134" s="220"/>
      <c r="BB134" s="220"/>
      <c r="BC134" s="220"/>
      <c r="BD134" s="220"/>
      <c r="BE134" s="220"/>
      <c r="BF134" s="220"/>
      <c r="BG134" s="222"/>
      <c r="BH134" s="222"/>
      <c r="BI134" s="6">
        <f t="shared" si="44"/>
        <v>6010</v>
      </c>
      <c r="BJ134" s="7">
        <f t="shared" si="45"/>
        <v>3750</v>
      </c>
      <c r="BK134" s="8">
        <v>457</v>
      </c>
      <c r="BL134" s="112" t="s">
        <v>457</v>
      </c>
    </row>
    <row r="135" spans="1:64" ht="18.75">
      <c r="A135" s="256">
        <v>61</v>
      </c>
      <c r="B135" s="22" t="s">
        <v>360</v>
      </c>
      <c r="C135" s="94"/>
      <c r="D135" s="7">
        <v>64</v>
      </c>
      <c r="E135" s="24"/>
      <c r="F135" s="16"/>
      <c r="G135" s="16"/>
      <c r="H135" s="16"/>
      <c r="I135" s="16"/>
      <c r="J135" s="16"/>
      <c r="K135" s="16"/>
      <c r="L135" s="47"/>
      <c r="M135" s="47"/>
      <c r="N135" s="47"/>
      <c r="O135" s="47"/>
      <c r="P135" s="47"/>
      <c r="Q135" s="47"/>
      <c r="R135" s="47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79"/>
      <c r="AD135" s="79"/>
      <c r="AE135" s="79"/>
      <c r="AF135" s="17">
        <f t="shared" si="42"/>
        <v>0</v>
      </c>
      <c r="AG135" s="49">
        <f t="shared" si="43"/>
        <v>64</v>
      </c>
      <c r="AH135" s="128"/>
      <c r="AI135" s="147"/>
      <c r="AJ135" s="147"/>
      <c r="AK135" s="147"/>
      <c r="AL135" s="147"/>
      <c r="AM135" s="148"/>
      <c r="AN135" s="148"/>
      <c r="AO135" s="149"/>
      <c r="AP135" s="146"/>
      <c r="AQ135" s="146"/>
      <c r="AR135" s="24"/>
      <c r="AS135" s="146"/>
      <c r="AT135" s="146"/>
      <c r="AU135" s="146">
        <v>3</v>
      </c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54"/>
      <c r="BH135" s="154"/>
      <c r="BI135" s="6">
        <f t="shared" si="44"/>
        <v>3</v>
      </c>
      <c r="BJ135" s="7">
        <f t="shared" si="45"/>
        <v>61</v>
      </c>
      <c r="BK135" s="9">
        <v>483</v>
      </c>
      <c r="BL135" s="105">
        <v>44044</v>
      </c>
    </row>
    <row r="136" spans="1:64" ht="30.75">
      <c r="A136" s="256">
        <v>62</v>
      </c>
      <c r="B136" s="22" t="s">
        <v>191</v>
      </c>
      <c r="C136" s="94" t="s">
        <v>7</v>
      </c>
      <c r="D136" s="7">
        <v>8500</v>
      </c>
      <c r="E136" s="24"/>
      <c r="F136" s="16"/>
      <c r="G136" s="16"/>
      <c r="H136" s="16"/>
      <c r="I136" s="16"/>
      <c r="J136" s="16"/>
      <c r="K136" s="16"/>
      <c r="L136" s="41">
        <v>3000</v>
      </c>
      <c r="M136" s="41"/>
      <c r="N136" s="41"/>
      <c r="O136" s="41"/>
      <c r="P136" s="41"/>
      <c r="Q136" s="41"/>
      <c r="R136" s="41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79"/>
      <c r="AD136" s="79"/>
      <c r="AE136" s="79"/>
      <c r="AF136" s="17">
        <f t="shared" si="42"/>
        <v>3000</v>
      </c>
      <c r="AG136" s="49">
        <f t="shared" si="43"/>
        <v>11500</v>
      </c>
      <c r="AH136" s="128"/>
      <c r="AI136" s="72"/>
      <c r="AJ136" s="72"/>
      <c r="AK136" s="72">
        <v>1500</v>
      </c>
      <c r="AL136" s="72"/>
      <c r="AM136" s="150"/>
      <c r="AN136" s="150"/>
      <c r="AO136" s="152"/>
      <c r="AP136" s="146"/>
      <c r="AQ136" s="146">
        <v>1500</v>
      </c>
      <c r="AR136" s="146"/>
      <c r="AS136" s="146"/>
      <c r="AT136" s="146"/>
      <c r="AU136" s="146"/>
      <c r="AV136" s="146"/>
      <c r="AW136" s="146"/>
      <c r="AX136" s="146"/>
      <c r="AY136" s="146"/>
      <c r="AZ136" s="146">
        <v>1500</v>
      </c>
      <c r="BA136" s="146"/>
      <c r="BB136" s="146"/>
      <c r="BC136" s="146"/>
      <c r="BD136" s="146"/>
      <c r="BE136" s="146"/>
      <c r="BF136" s="146"/>
      <c r="BG136" s="154"/>
      <c r="BH136" s="154"/>
      <c r="BI136" s="6">
        <f t="shared" si="44"/>
        <v>4500</v>
      </c>
      <c r="BJ136" s="7">
        <f t="shared" si="45"/>
        <v>7000</v>
      </c>
      <c r="BK136" s="9">
        <v>487</v>
      </c>
      <c r="BL136" s="112" t="s">
        <v>361</v>
      </c>
    </row>
    <row r="137" spans="1:64" ht="18.75">
      <c r="A137" s="256">
        <v>63</v>
      </c>
      <c r="B137" s="26" t="s">
        <v>40</v>
      </c>
      <c r="C137" s="95" t="s">
        <v>9</v>
      </c>
      <c r="D137" s="7">
        <v>11</v>
      </c>
      <c r="E137" s="24"/>
      <c r="F137" s="16"/>
      <c r="G137" s="16"/>
      <c r="H137" s="16"/>
      <c r="I137" s="53"/>
      <c r="J137" s="16"/>
      <c r="K137" s="16"/>
      <c r="L137" s="47"/>
      <c r="M137" s="47"/>
      <c r="N137" s="47"/>
      <c r="O137" s="47"/>
      <c r="P137" s="47"/>
      <c r="Q137" s="75"/>
      <c r="R137" s="47"/>
      <c r="S137" s="16"/>
      <c r="T137" s="16"/>
      <c r="U137" s="16"/>
      <c r="V137" s="53"/>
      <c r="W137" s="16"/>
      <c r="X137" s="16"/>
      <c r="Y137" s="16"/>
      <c r="Z137" s="16"/>
      <c r="AA137" s="16"/>
      <c r="AB137" s="16"/>
      <c r="AC137" s="79"/>
      <c r="AD137" s="79"/>
      <c r="AE137" s="79"/>
      <c r="AF137" s="17">
        <f t="shared" si="42"/>
        <v>0</v>
      </c>
      <c r="AG137" s="49">
        <f t="shared" si="43"/>
        <v>11</v>
      </c>
      <c r="AH137" s="128"/>
      <c r="AI137" s="147"/>
      <c r="AJ137" s="147"/>
      <c r="AK137" s="147"/>
      <c r="AL137" s="147"/>
      <c r="AM137" s="156"/>
      <c r="AN137" s="156"/>
      <c r="AO137" s="157"/>
      <c r="AP137" s="53"/>
      <c r="AQ137" s="53"/>
      <c r="AR137" s="53">
        <v>2</v>
      </c>
      <c r="AS137" s="53"/>
      <c r="AT137" s="53">
        <v>4</v>
      </c>
      <c r="AU137" s="146"/>
      <c r="AV137" s="146"/>
      <c r="AW137" s="146"/>
      <c r="AX137" s="146"/>
      <c r="AY137" s="146"/>
      <c r="AZ137" s="146">
        <v>2</v>
      </c>
      <c r="BA137" s="146"/>
      <c r="BB137" s="146"/>
      <c r="BC137" s="146"/>
      <c r="BD137" s="146"/>
      <c r="BE137" s="146">
        <v>2</v>
      </c>
      <c r="BF137" s="146"/>
      <c r="BG137" s="154"/>
      <c r="BH137" s="154"/>
      <c r="BI137" s="6">
        <f t="shared" si="44"/>
        <v>10</v>
      </c>
      <c r="BJ137" s="7">
        <f t="shared" si="45"/>
        <v>1</v>
      </c>
      <c r="BK137" s="9">
        <v>493</v>
      </c>
      <c r="BL137" s="105">
        <v>43221</v>
      </c>
    </row>
    <row r="138" spans="1:64" ht="47.25">
      <c r="A138" s="256">
        <v>64</v>
      </c>
      <c r="B138" s="26" t="s">
        <v>362</v>
      </c>
      <c r="C138" s="95" t="s">
        <v>9</v>
      </c>
      <c r="D138" s="134">
        <v>4</v>
      </c>
      <c r="E138" s="24"/>
      <c r="F138" s="16"/>
      <c r="G138" s="16"/>
      <c r="H138" s="16"/>
      <c r="I138" s="53"/>
      <c r="J138" s="16"/>
      <c r="K138" s="16"/>
      <c r="L138" s="47"/>
      <c r="M138" s="47"/>
      <c r="N138" s="47"/>
      <c r="O138" s="47"/>
      <c r="P138" s="47"/>
      <c r="Q138" s="47"/>
      <c r="R138" s="47"/>
      <c r="S138" s="16"/>
      <c r="T138" s="16"/>
      <c r="U138" s="16"/>
      <c r="V138" s="53"/>
      <c r="W138" s="16"/>
      <c r="X138" s="16"/>
      <c r="Y138" s="16"/>
      <c r="Z138" s="16"/>
      <c r="AA138" s="16"/>
      <c r="AB138" s="16"/>
      <c r="AC138" s="79"/>
      <c r="AD138" s="79"/>
      <c r="AE138" s="79"/>
      <c r="AF138" s="17">
        <f t="shared" ref="AF138:AF166" si="56">E138+F138+G138+H138+I138+J138+K138+L138+M138+N138+O138+P138+Q138+R138+S138+T138+U138+V138+W138+X138+Y138+Z138+AA138+AB138+AC138+AD138+AE138</f>
        <v>0</v>
      </c>
      <c r="AG138" s="49">
        <f t="shared" ref="AG138:AG166" si="57">D138+E138+F138+G138+H138+I138+J138+K138+L138+M138+N138+O138+P138+Q138+R138+S138+T138+U138+V138+W138+X138+Y138+Z138+AA138+AB138+AC138+AD138+AE138</f>
        <v>4</v>
      </c>
      <c r="AH138" s="128"/>
      <c r="AI138" s="147"/>
      <c r="AJ138" s="147"/>
      <c r="AK138" s="147"/>
      <c r="AL138" s="147"/>
      <c r="AM138" s="150"/>
      <c r="AN138" s="150"/>
      <c r="AO138" s="152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54"/>
      <c r="BH138" s="154"/>
      <c r="BI138" s="6">
        <f t="shared" ref="BI138:BI166" si="58">AH138+AI138+AJ138+AK138+AL138+AM138+AN138+AO138+AP138+AQ138+AR138+AS138+AT138+AU138+AV138+AW138+AX138+AY138+AZ138+BA138+BB138+BC138+BD138+BE138+BF138+BG138+BH138</f>
        <v>0</v>
      </c>
      <c r="BJ138" s="7">
        <f t="shared" ref="BJ138:BJ166" si="59">AG138-AH138-AI138-AJ138-AK138-AL138-AM138-AN138-AO138-AP138-AQ138-AR138-AS138-AT138-AU138-AV138-AW138-AX138-AY138-AZ138-BA138-BB138-BC138-BD138-BE138-BF138-BG138-BH138</f>
        <v>4</v>
      </c>
      <c r="BK138" s="9">
        <v>497</v>
      </c>
      <c r="BL138" s="105">
        <v>43040</v>
      </c>
    </row>
    <row r="139" spans="1:64" ht="47.25">
      <c r="A139" s="256">
        <v>65</v>
      </c>
      <c r="B139" s="22" t="s">
        <v>363</v>
      </c>
      <c r="C139" s="94" t="s">
        <v>9</v>
      </c>
      <c r="D139" s="7">
        <v>8</v>
      </c>
      <c r="E139" s="24"/>
      <c r="F139" s="16"/>
      <c r="G139" s="16"/>
      <c r="H139" s="16"/>
      <c r="I139" s="16"/>
      <c r="J139" s="16"/>
      <c r="K139" s="16"/>
      <c r="L139" s="41"/>
      <c r="M139" s="41"/>
      <c r="N139" s="41"/>
      <c r="O139" s="41"/>
      <c r="P139" s="41"/>
      <c r="Q139" s="41"/>
      <c r="R139" s="41"/>
      <c r="S139" s="16"/>
      <c r="T139" s="16"/>
      <c r="U139" s="16"/>
      <c r="V139" s="53"/>
      <c r="W139" s="16"/>
      <c r="X139" s="16"/>
      <c r="Y139" s="16"/>
      <c r="Z139" s="16"/>
      <c r="AA139" s="16"/>
      <c r="AB139" s="16"/>
      <c r="AC139" s="79"/>
      <c r="AD139" s="79"/>
      <c r="AE139" s="79"/>
      <c r="AF139" s="17">
        <f t="shared" si="56"/>
        <v>0</v>
      </c>
      <c r="AG139" s="49">
        <f t="shared" si="57"/>
        <v>8</v>
      </c>
      <c r="AH139" s="128"/>
      <c r="AI139" s="72"/>
      <c r="AJ139" s="72"/>
      <c r="AK139" s="72"/>
      <c r="AL139" s="72"/>
      <c r="AM139" s="150"/>
      <c r="AN139" s="150"/>
      <c r="AO139" s="152"/>
      <c r="AP139" s="146"/>
      <c r="AQ139" s="146"/>
      <c r="AR139" s="146"/>
      <c r="AS139" s="146"/>
      <c r="AT139" s="146"/>
      <c r="AU139" s="146">
        <v>1</v>
      </c>
      <c r="AV139" s="146"/>
      <c r="AW139" s="146"/>
      <c r="AX139" s="146">
        <v>4</v>
      </c>
      <c r="AY139" s="146"/>
      <c r="AZ139" s="146"/>
      <c r="BA139" s="146"/>
      <c r="BB139" s="146"/>
      <c r="BC139" s="146"/>
      <c r="BD139" s="146"/>
      <c r="BE139" s="146"/>
      <c r="BF139" s="146"/>
      <c r="BG139" s="154"/>
      <c r="BH139" s="154"/>
      <c r="BI139" s="6">
        <f t="shared" si="58"/>
        <v>5</v>
      </c>
      <c r="BJ139" s="7">
        <f t="shared" si="59"/>
        <v>3</v>
      </c>
      <c r="BK139" s="9">
        <v>501</v>
      </c>
      <c r="BL139" s="105">
        <v>43160</v>
      </c>
    </row>
    <row r="140" spans="1:64" ht="18.75">
      <c r="A140" s="256">
        <v>66</v>
      </c>
      <c r="B140" s="26" t="s">
        <v>86</v>
      </c>
      <c r="C140" s="95" t="s">
        <v>7</v>
      </c>
      <c r="D140" s="7">
        <v>300</v>
      </c>
      <c r="E140" s="24"/>
      <c r="F140" s="16"/>
      <c r="G140" s="16"/>
      <c r="H140" s="16"/>
      <c r="I140" s="16"/>
      <c r="J140" s="16"/>
      <c r="K140" s="16"/>
      <c r="L140" s="47"/>
      <c r="M140" s="47"/>
      <c r="N140" s="47"/>
      <c r="O140" s="47"/>
      <c r="P140" s="47"/>
      <c r="Q140" s="47"/>
      <c r="R140" s="47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79"/>
      <c r="AD140" s="79"/>
      <c r="AE140" s="79"/>
      <c r="AF140" s="17">
        <f t="shared" si="56"/>
        <v>0</v>
      </c>
      <c r="AG140" s="49">
        <f t="shared" si="57"/>
        <v>300</v>
      </c>
      <c r="AH140" s="128"/>
      <c r="AI140" s="147"/>
      <c r="AJ140" s="147"/>
      <c r="AK140" s="147"/>
      <c r="AL140" s="147"/>
      <c r="AM140" s="150"/>
      <c r="AN140" s="150"/>
      <c r="AO140" s="152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54"/>
      <c r="BH140" s="154"/>
      <c r="BI140" s="6">
        <f t="shared" si="58"/>
        <v>0</v>
      </c>
      <c r="BJ140" s="7">
        <f t="shared" si="59"/>
        <v>300</v>
      </c>
      <c r="BK140" s="9">
        <v>505</v>
      </c>
      <c r="BL140" s="105">
        <v>43221</v>
      </c>
    </row>
    <row r="141" spans="1:64" ht="18.75">
      <c r="A141" s="256">
        <v>67</v>
      </c>
      <c r="B141" s="26" t="s">
        <v>195</v>
      </c>
      <c r="C141" s="95" t="s">
        <v>7</v>
      </c>
      <c r="D141" s="7">
        <v>0</v>
      </c>
      <c r="E141" s="24"/>
      <c r="F141" s="16"/>
      <c r="G141" s="16"/>
      <c r="H141" s="16"/>
      <c r="I141" s="16">
        <v>150</v>
      </c>
      <c r="J141" s="16"/>
      <c r="K141" s="16"/>
      <c r="L141" s="47"/>
      <c r="M141" s="47"/>
      <c r="N141" s="47"/>
      <c r="O141" s="47"/>
      <c r="P141" s="47"/>
      <c r="Q141" s="47"/>
      <c r="R141" s="47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79"/>
      <c r="AD141" s="79"/>
      <c r="AE141" s="79"/>
      <c r="AF141" s="17">
        <f t="shared" si="56"/>
        <v>150</v>
      </c>
      <c r="AG141" s="49">
        <f t="shared" si="57"/>
        <v>150</v>
      </c>
      <c r="AH141" s="128"/>
      <c r="AI141" s="147"/>
      <c r="AJ141" s="147"/>
      <c r="AK141" s="147"/>
      <c r="AL141" s="147"/>
      <c r="AM141" s="150"/>
      <c r="AN141" s="150"/>
      <c r="AO141" s="155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54"/>
      <c r="BH141" s="154"/>
      <c r="BI141" s="6">
        <f t="shared" si="58"/>
        <v>0</v>
      </c>
      <c r="BJ141" s="7">
        <f t="shared" si="59"/>
        <v>150</v>
      </c>
      <c r="BK141" s="9">
        <v>509</v>
      </c>
      <c r="BL141" s="105">
        <v>43466</v>
      </c>
    </row>
    <row r="142" spans="1:64" ht="18.75">
      <c r="A142" s="256">
        <v>68</v>
      </c>
      <c r="B142" s="26" t="s">
        <v>519</v>
      </c>
      <c r="C142" s="95" t="s">
        <v>7</v>
      </c>
      <c r="D142" s="7">
        <v>0</v>
      </c>
      <c r="E142" s="24"/>
      <c r="F142" s="16"/>
      <c r="G142" s="16"/>
      <c r="H142" s="16"/>
      <c r="I142" s="16"/>
      <c r="J142" s="16"/>
      <c r="K142" s="16"/>
      <c r="L142" s="47"/>
      <c r="M142" s="47"/>
      <c r="N142" s="47"/>
      <c r="O142" s="47"/>
      <c r="P142" s="47"/>
      <c r="Q142" s="47"/>
      <c r="R142" s="47"/>
      <c r="S142" s="16"/>
      <c r="T142" s="16"/>
      <c r="U142" s="16"/>
      <c r="V142" s="16"/>
      <c r="W142" s="16"/>
      <c r="X142" s="16"/>
      <c r="Y142" s="16"/>
      <c r="Z142" s="16">
        <v>50</v>
      </c>
      <c r="AA142" s="16"/>
      <c r="AB142" s="16"/>
      <c r="AC142" s="79"/>
      <c r="AD142" s="79"/>
      <c r="AE142" s="79"/>
      <c r="AF142" s="17">
        <f t="shared" ref="AF142" si="60">E142+F142+G142+H142+I142+J142+K142+L142+M142+N142+O142+P142+Q142+R142+S142+T142+U142+V142+W142+X142+Y142+Z142+AA142+AB142+AC142+AD142+AE142</f>
        <v>50</v>
      </c>
      <c r="AG142" s="49">
        <f t="shared" ref="AG142" si="61">D142+E142+F142+G142+H142+I142+J142+K142+L142+M142+N142+O142+P142+Q142+R142+S142+T142+U142+V142+W142+X142+Y142+Z142+AA142+AB142+AC142+AD142+AE142</f>
        <v>50</v>
      </c>
      <c r="AH142" s="128"/>
      <c r="AI142" s="147"/>
      <c r="AJ142" s="147"/>
      <c r="AK142" s="147"/>
      <c r="AL142" s="147"/>
      <c r="AM142" s="148"/>
      <c r="AN142" s="148"/>
      <c r="AO142" s="158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6">
        <f t="shared" ref="BI142" si="62">AH142+AI142+AJ142+AK142+AL142+AM142+AN142+AO142+AP142+AQ142+AR142+AS142+AT142+AU142+AV142+AW142+AX142+AY142+AZ142+BA142+BB142+BC142+BD142+BE142+BF142+BG142+BH142</f>
        <v>0</v>
      </c>
      <c r="BJ142" s="7">
        <f t="shared" ref="BJ142" si="63">AG142-AH142-AI142-AJ142-AK142-AL142-AM142-AN142-AO142-AP142-AQ142-AR142-AS142-AT142-AU142-AV142-AW142-AX142-AY142-AZ142-BA142-BB142-BC142-BD142-BE142-BF142-BG142-BH142</f>
        <v>50</v>
      </c>
      <c r="BK142" s="9">
        <v>513</v>
      </c>
      <c r="BL142" s="105">
        <v>43282</v>
      </c>
    </row>
    <row r="143" spans="1:64" ht="30.75">
      <c r="A143" s="256">
        <v>69</v>
      </c>
      <c r="B143" s="26" t="s">
        <v>455</v>
      </c>
      <c r="C143" s="95" t="s">
        <v>7</v>
      </c>
      <c r="D143" s="7">
        <v>0</v>
      </c>
      <c r="E143" s="24"/>
      <c r="F143" s="16"/>
      <c r="G143" s="16"/>
      <c r="H143" s="16"/>
      <c r="I143" s="16"/>
      <c r="J143" s="16"/>
      <c r="K143" s="16"/>
      <c r="L143" s="47"/>
      <c r="M143" s="47"/>
      <c r="N143" s="47"/>
      <c r="O143" s="47">
        <v>500</v>
      </c>
      <c r="P143" s="47"/>
      <c r="Q143" s="47"/>
      <c r="R143" s="47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79"/>
      <c r="AD143" s="79"/>
      <c r="AE143" s="79"/>
      <c r="AF143" s="17">
        <f t="shared" ref="AF143" si="64">E143+F143+G143+H143+I143+J143+K143+L143+M143+N143+O143+P143+Q143+R143+S143+T143+U143+V143+W143+X143+Y143+Z143+AA143+AB143+AC143+AD143+AE143</f>
        <v>500</v>
      </c>
      <c r="AG143" s="49">
        <f t="shared" ref="AG143" si="65">D143+E143+F143+G143+H143+I143+J143+K143+L143+M143+N143+O143+P143+Q143+R143+S143+T143+U143+V143+W143+X143+Y143+Z143+AA143+AB143+AC143+AD143+AE143</f>
        <v>500</v>
      </c>
      <c r="AH143" s="128"/>
      <c r="AI143" s="147"/>
      <c r="AJ143" s="147"/>
      <c r="AK143" s="147"/>
      <c r="AL143" s="147"/>
      <c r="AM143" s="148"/>
      <c r="AN143" s="148"/>
      <c r="AO143" s="158"/>
      <c r="AP143" s="154"/>
      <c r="AQ143" s="154"/>
      <c r="AR143" s="154"/>
      <c r="AS143" s="154"/>
      <c r="AT143" s="154"/>
      <c r="AU143" s="154">
        <v>50</v>
      </c>
      <c r="AV143" s="154"/>
      <c r="AW143" s="154"/>
      <c r="AX143" s="154"/>
      <c r="AY143" s="154"/>
      <c r="AZ143" s="154"/>
      <c r="BA143" s="154"/>
      <c r="BB143" s="154"/>
      <c r="BC143" s="154">
        <v>50</v>
      </c>
      <c r="BD143" s="154"/>
      <c r="BE143" s="154"/>
      <c r="BF143" s="154"/>
      <c r="BG143" s="154"/>
      <c r="BH143" s="154"/>
      <c r="BI143" s="6">
        <f t="shared" ref="BI143" si="66">AH143+AI143+AJ143+AK143+AL143+AM143+AN143+AO143+AP143+AQ143+AR143+AS143+AT143+AU143+AV143+AW143+AX143+AY143+AZ143+BA143+BB143+BC143+BD143+BE143+BF143+BG143+BH143</f>
        <v>100</v>
      </c>
      <c r="BJ143" s="7">
        <f t="shared" ref="BJ143" si="67">AG143-AH143-AI143-AJ143-AK143-AL143-AM143-AN143-AO143-AP143-AQ143-AR143-AS143-AT143-AU143-AV143-AW143-AX143-AY143-AZ143-BA143-BB143-BC143-BD143-BE143-BF143-BG143-BH143</f>
        <v>400</v>
      </c>
      <c r="BK143" s="9">
        <v>533</v>
      </c>
      <c r="BL143" s="112" t="s">
        <v>456</v>
      </c>
    </row>
    <row r="144" spans="1:64" ht="18.75">
      <c r="A144" s="185">
        <v>1</v>
      </c>
      <c r="B144" s="25" t="s">
        <v>370</v>
      </c>
      <c r="C144" s="118" t="s">
        <v>96</v>
      </c>
      <c r="D144" s="7">
        <v>0</v>
      </c>
      <c r="E144" s="24"/>
      <c r="F144" s="16"/>
      <c r="G144" s="16"/>
      <c r="H144" s="16"/>
      <c r="I144" s="16"/>
      <c r="J144" s="16"/>
      <c r="K144" s="16"/>
      <c r="L144" s="41"/>
      <c r="M144" s="41"/>
      <c r="N144" s="41"/>
      <c r="O144" s="41"/>
      <c r="P144" s="41"/>
      <c r="Q144" s="41"/>
      <c r="R144" s="41"/>
      <c r="S144" s="16"/>
      <c r="T144" s="16"/>
      <c r="U144" s="16"/>
      <c r="V144" s="16"/>
      <c r="W144" s="16"/>
      <c r="X144" s="16"/>
      <c r="Y144" s="16"/>
      <c r="Z144" s="16"/>
      <c r="AA144" s="53"/>
      <c r="AB144" s="16"/>
      <c r="AC144" s="79"/>
      <c r="AD144" s="79"/>
      <c r="AE144" s="79"/>
      <c r="AF144" s="17">
        <f t="shared" si="56"/>
        <v>0</v>
      </c>
      <c r="AG144" s="49">
        <f t="shared" si="57"/>
        <v>0</v>
      </c>
      <c r="AH144" s="128"/>
      <c r="AI144" s="72"/>
      <c r="AJ144" s="72"/>
      <c r="AK144" s="72"/>
      <c r="AL144" s="72"/>
      <c r="AM144" s="150"/>
      <c r="AN144" s="150"/>
      <c r="AO144" s="152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54"/>
      <c r="BH144" s="154"/>
      <c r="BI144" s="6">
        <f t="shared" si="58"/>
        <v>0</v>
      </c>
      <c r="BJ144" s="7">
        <f t="shared" si="59"/>
        <v>0</v>
      </c>
      <c r="BK144" s="9">
        <v>681</v>
      </c>
      <c r="BL144" s="105">
        <v>43221</v>
      </c>
    </row>
    <row r="145" spans="1:64" ht="18.75">
      <c r="A145" s="185">
        <v>2</v>
      </c>
      <c r="B145" s="25" t="s">
        <v>97</v>
      </c>
      <c r="C145" s="118" t="s">
        <v>96</v>
      </c>
      <c r="D145" s="7">
        <v>250</v>
      </c>
      <c r="E145" s="24"/>
      <c r="F145" s="16"/>
      <c r="G145" s="16"/>
      <c r="H145" s="16"/>
      <c r="I145" s="16"/>
      <c r="J145" s="16"/>
      <c r="K145" s="16"/>
      <c r="L145" s="41"/>
      <c r="M145" s="41"/>
      <c r="N145" s="41"/>
      <c r="O145" s="41"/>
      <c r="P145" s="41"/>
      <c r="Q145" s="41"/>
      <c r="R145" s="41"/>
      <c r="S145" s="16"/>
      <c r="T145" s="16"/>
      <c r="U145" s="16"/>
      <c r="V145" s="16"/>
      <c r="W145" s="16"/>
      <c r="X145" s="16"/>
      <c r="Y145" s="16"/>
      <c r="Z145" s="16"/>
      <c r="AA145" s="53"/>
      <c r="AB145" s="16"/>
      <c r="AC145" s="79"/>
      <c r="AD145" s="79"/>
      <c r="AE145" s="79"/>
      <c r="AF145" s="17">
        <f t="shared" si="56"/>
        <v>0</v>
      </c>
      <c r="AG145" s="49">
        <f t="shared" si="57"/>
        <v>250</v>
      </c>
      <c r="AH145" s="128"/>
      <c r="AI145" s="72"/>
      <c r="AJ145" s="72"/>
      <c r="AK145" s="72"/>
      <c r="AL145" s="72"/>
      <c r="AM145" s="150"/>
      <c r="AN145" s="150"/>
      <c r="AO145" s="152"/>
      <c r="AP145" s="146">
        <v>100</v>
      </c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54"/>
      <c r="BH145" s="154"/>
      <c r="BI145" s="6">
        <f t="shared" si="58"/>
        <v>100</v>
      </c>
      <c r="BJ145" s="7">
        <f t="shared" si="59"/>
        <v>150</v>
      </c>
      <c r="BK145" s="9">
        <v>685</v>
      </c>
      <c r="BL145" s="9"/>
    </row>
    <row r="146" spans="1:64" ht="18.75">
      <c r="A146" s="185">
        <v>3</v>
      </c>
      <c r="B146" s="22" t="s">
        <v>98</v>
      </c>
      <c r="C146" s="118" t="s">
        <v>96</v>
      </c>
      <c r="D146" s="7">
        <v>339</v>
      </c>
      <c r="E146" s="24"/>
      <c r="F146" s="16"/>
      <c r="G146" s="16"/>
      <c r="H146" s="16"/>
      <c r="I146" s="16"/>
      <c r="J146" s="16"/>
      <c r="K146" s="16"/>
      <c r="L146" s="41"/>
      <c r="M146" s="41"/>
      <c r="N146" s="41"/>
      <c r="O146" s="41"/>
      <c r="P146" s="41"/>
      <c r="Q146" s="41"/>
      <c r="R146" s="41"/>
      <c r="S146" s="16"/>
      <c r="T146" s="16"/>
      <c r="U146" s="16"/>
      <c r="V146" s="16"/>
      <c r="W146" s="16"/>
      <c r="X146" s="16"/>
      <c r="Y146" s="16"/>
      <c r="Z146" s="16"/>
      <c r="AA146" s="53"/>
      <c r="AB146" s="16"/>
      <c r="AC146" s="79"/>
      <c r="AD146" s="79"/>
      <c r="AE146" s="79"/>
      <c r="AF146" s="17">
        <f t="shared" si="56"/>
        <v>0</v>
      </c>
      <c r="AG146" s="49">
        <f t="shared" si="57"/>
        <v>339</v>
      </c>
      <c r="AH146" s="128"/>
      <c r="AI146" s="72"/>
      <c r="AJ146" s="72"/>
      <c r="AK146" s="72"/>
      <c r="AL146" s="72"/>
      <c r="AM146" s="150"/>
      <c r="AN146" s="150"/>
      <c r="AO146" s="152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54"/>
      <c r="BH146" s="154"/>
      <c r="BI146" s="6">
        <f t="shared" si="58"/>
        <v>0</v>
      </c>
      <c r="BJ146" s="7">
        <f t="shared" si="59"/>
        <v>339</v>
      </c>
      <c r="BK146" s="9">
        <v>689</v>
      </c>
      <c r="BL146" s="105">
        <v>43040</v>
      </c>
    </row>
    <row r="147" spans="1:64" ht="18.75">
      <c r="A147" s="185">
        <v>4</v>
      </c>
      <c r="B147" s="22" t="s">
        <v>99</v>
      </c>
      <c r="C147" s="118" t="s">
        <v>96</v>
      </c>
      <c r="D147" s="7">
        <v>51</v>
      </c>
      <c r="E147" s="24"/>
      <c r="F147" s="16"/>
      <c r="G147" s="16"/>
      <c r="H147" s="16"/>
      <c r="I147" s="16"/>
      <c r="J147" s="16"/>
      <c r="K147" s="16"/>
      <c r="L147" s="41"/>
      <c r="M147" s="41"/>
      <c r="N147" s="41"/>
      <c r="O147" s="41"/>
      <c r="P147" s="41"/>
      <c r="Q147" s="41"/>
      <c r="R147" s="41"/>
      <c r="S147" s="16"/>
      <c r="T147" s="16"/>
      <c r="U147" s="16"/>
      <c r="V147" s="16"/>
      <c r="W147" s="16"/>
      <c r="X147" s="16"/>
      <c r="Y147" s="16"/>
      <c r="Z147" s="16"/>
      <c r="AA147" s="53"/>
      <c r="AB147" s="16"/>
      <c r="AC147" s="79"/>
      <c r="AD147" s="79"/>
      <c r="AE147" s="79"/>
      <c r="AF147" s="17">
        <f t="shared" si="56"/>
        <v>0</v>
      </c>
      <c r="AG147" s="49">
        <f t="shared" si="57"/>
        <v>51</v>
      </c>
      <c r="AH147" s="128"/>
      <c r="AI147" s="72"/>
      <c r="AJ147" s="72"/>
      <c r="AK147" s="72"/>
      <c r="AL147" s="72"/>
      <c r="AM147" s="150"/>
      <c r="AN147" s="150"/>
      <c r="AO147" s="152"/>
      <c r="AP147" s="146">
        <v>51</v>
      </c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54"/>
      <c r="BH147" s="154"/>
      <c r="BI147" s="6">
        <f t="shared" si="58"/>
        <v>51</v>
      </c>
      <c r="BJ147" s="7">
        <f t="shared" si="59"/>
        <v>0</v>
      </c>
      <c r="BK147" s="9">
        <v>693</v>
      </c>
      <c r="BL147" s="105">
        <v>42856</v>
      </c>
    </row>
    <row r="148" spans="1:64" ht="18.75">
      <c r="A148" s="185">
        <v>5</v>
      </c>
      <c r="B148" s="22" t="s">
        <v>100</v>
      </c>
      <c r="C148" s="118" t="s">
        <v>96</v>
      </c>
      <c r="D148" s="7">
        <v>62</v>
      </c>
      <c r="E148" s="24"/>
      <c r="F148" s="16"/>
      <c r="G148" s="16"/>
      <c r="H148" s="16"/>
      <c r="I148" s="16"/>
      <c r="J148" s="16"/>
      <c r="K148" s="16"/>
      <c r="L148" s="41"/>
      <c r="M148" s="41"/>
      <c r="N148" s="41"/>
      <c r="O148" s="41"/>
      <c r="P148" s="41"/>
      <c r="Q148" s="41"/>
      <c r="R148" s="41"/>
      <c r="S148" s="16"/>
      <c r="T148" s="16"/>
      <c r="U148" s="16"/>
      <c r="V148" s="16"/>
      <c r="W148" s="16"/>
      <c r="X148" s="16"/>
      <c r="Y148" s="16"/>
      <c r="Z148" s="16"/>
      <c r="AA148" s="53"/>
      <c r="AB148" s="16"/>
      <c r="AC148" s="79"/>
      <c r="AD148" s="79"/>
      <c r="AE148" s="79"/>
      <c r="AF148" s="17">
        <f t="shared" si="56"/>
        <v>0</v>
      </c>
      <c r="AG148" s="49">
        <f t="shared" si="57"/>
        <v>62</v>
      </c>
      <c r="AH148" s="128"/>
      <c r="AI148" s="72"/>
      <c r="AJ148" s="72"/>
      <c r="AK148" s="72"/>
      <c r="AL148" s="72"/>
      <c r="AM148" s="150"/>
      <c r="AN148" s="150"/>
      <c r="AO148" s="152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54"/>
      <c r="BH148" s="154"/>
      <c r="BI148" s="6">
        <f t="shared" si="58"/>
        <v>0</v>
      </c>
      <c r="BJ148" s="7">
        <f t="shared" si="59"/>
        <v>62</v>
      </c>
      <c r="BK148" s="9">
        <v>697</v>
      </c>
      <c r="BL148" s="105">
        <v>43101</v>
      </c>
    </row>
    <row r="149" spans="1:64" ht="18.75">
      <c r="A149" s="185">
        <v>6</v>
      </c>
      <c r="B149" s="22" t="s">
        <v>101</v>
      </c>
      <c r="C149" s="118" t="s">
        <v>96</v>
      </c>
      <c r="D149" s="7">
        <v>125</v>
      </c>
      <c r="E149" s="24"/>
      <c r="F149" s="16"/>
      <c r="G149" s="16"/>
      <c r="H149" s="16"/>
      <c r="I149" s="16"/>
      <c r="J149" s="16"/>
      <c r="K149" s="16"/>
      <c r="L149" s="41"/>
      <c r="M149" s="41"/>
      <c r="N149" s="41"/>
      <c r="O149" s="41"/>
      <c r="P149" s="41"/>
      <c r="Q149" s="41"/>
      <c r="R149" s="41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79"/>
      <c r="AD149" s="79"/>
      <c r="AE149" s="79"/>
      <c r="AF149" s="17">
        <f t="shared" si="56"/>
        <v>0</v>
      </c>
      <c r="AG149" s="49">
        <f t="shared" si="57"/>
        <v>125</v>
      </c>
      <c r="AH149" s="128"/>
      <c r="AI149" s="72"/>
      <c r="AJ149" s="72"/>
      <c r="AK149" s="72"/>
      <c r="AL149" s="72"/>
      <c r="AM149" s="150"/>
      <c r="AN149" s="150"/>
      <c r="AO149" s="152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>
        <v>30</v>
      </c>
      <c r="BB149" s="146"/>
      <c r="BC149" s="146"/>
      <c r="BD149" s="146"/>
      <c r="BE149" s="146"/>
      <c r="BF149" s="146"/>
      <c r="BG149" s="154"/>
      <c r="BH149" s="154"/>
      <c r="BI149" s="6">
        <f t="shared" si="58"/>
        <v>30</v>
      </c>
      <c r="BJ149" s="7">
        <f t="shared" si="59"/>
        <v>95</v>
      </c>
      <c r="BK149" s="9">
        <v>701</v>
      </c>
      <c r="BL149" s="105">
        <v>43101</v>
      </c>
    </row>
    <row r="150" spans="1:64" ht="18.75">
      <c r="A150" s="185">
        <v>7</v>
      </c>
      <c r="B150" s="22" t="s">
        <v>4</v>
      </c>
      <c r="C150" s="118" t="s">
        <v>96</v>
      </c>
      <c r="D150" s="7">
        <v>0</v>
      </c>
      <c r="E150" s="24"/>
      <c r="F150" s="16"/>
      <c r="G150" s="16"/>
      <c r="H150" s="16"/>
      <c r="I150" s="16"/>
      <c r="J150" s="16"/>
      <c r="K150" s="16"/>
      <c r="L150" s="41"/>
      <c r="M150" s="41"/>
      <c r="N150" s="41"/>
      <c r="O150" s="41"/>
      <c r="P150" s="41"/>
      <c r="Q150" s="41"/>
      <c r="R150" s="41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79"/>
      <c r="AD150" s="79"/>
      <c r="AE150" s="79"/>
      <c r="AF150" s="17">
        <f t="shared" si="56"/>
        <v>0</v>
      </c>
      <c r="AG150" s="49">
        <f t="shared" si="57"/>
        <v>0</v>
      </c>
      <c r="AH150" s="128"/>
      <c r="AI150" s="72"/>
      <c r="AJ150" s="72"/>
      <c r="AK150" s="72"/>
      <c r="AL150" s="72"/>
      <c r="AM150" s="150"/>
      <c r="AN150" s="150"/>
      <c r="AO150" s="152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54"/>
      <c r="BH150" s="154"/>
      <c r="BI150" s="6">
        <f t="shared" si="58"/>
        <v>0</v>
      </c>
      <c r="BJ150" s="7">
        <f t="shared" si="59"/>
        <v>0</v>
      </c>
      <c r="BK150" s="9">
        <v>395</v>
      </c>
      <c r="BL150" s="9"/>
    </row>
    <row r="151" spans="1:64" ht="18.75">
      <c r="A151" s="204">
        <v>1</v>
      </c>
      <c r="B151" s="22" t="s">
        <v>366</v>
      </c>
      <c r="C151" s="94" t="s">
        <v>8</v>
      </c>
      <c r="D151" s="230">
        <v>0</v>
      </c>
      <c r="E151" s="24"/>
      <c r="F151" s="16"/>
      <c r="G151" s="16"/>
      <c r="H151" s="16"/>
      <c r="I151" s="16"/>
      <c r="J151" s="16"/>
      <c r="K151" s="16"/>
      <c r="L151" s="41"/>
      <c r="M151" s="41"/>
      <c r="N151" s="41"/>
      <c r="O151" s="41"/>
      <c r="P151" s="41"/>
      <c r="Q151" s="41"/>
      <c r="R151" s="41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79"/>
      <c r="AD151" s="79"/>
      <c r="AE151" s="79"/>
      <c r="AF151" s="17"/>
      <c r="AG151" s="49">
        <f t="shared" si="57"/>
        <v>0</v>
      </c>
      <c r="AH151" s="128"/>
      <c r="AI151" s="72"/>
      <c r="AJ151" s="72"/>
      <c r="AK151" s="72"/>
      <c r="AL151" s="72"/>
      <c r="AM151" s="150"/>
      <c r="AN151" s="150"/>
      <c r="AO151" s="152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54"/>
      <c r="BH151" s="154"/>
      <c r="BI151" s="6"/>
      <c r="BJ151" s="7">
        <f t="shared" si="59"/>
        <v>0</v>
      </c>
      <c r="BK151" s="9">
        <v>551</v>
      </c>
      <c r="BL151" s="9"/>
    </row>
    <row r="152" spans="1:64" ht="31.5">
      <c r="A152" s="185">
        <v>2</v>
      </c>
      <c r="B152" s="22" t="s">
        <v>367</v>
      </c>
      <c r="C152" s="205" t="s">
        <v>8</v>
      </c>
      <c r="D152" s="8"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>
        <v>10000</v>
      </c>
      <c r="AC152" s="9"/>
      <c r="AD152" s="9"/>
      <c r="AE152" s="9"/>
      <c r="AF152" s="17">
        <f>E152+F152+G152+H152+I152+J152+K152+L152+M152+N152+O152+P152+Q152+R152+S152+T152+U152+V152+W152+X152+Y152+Z152+AA152+AB152+AC152+AD152+AE152</f>
        <v>10000</v>
      </c>
      <c r="AG152" s="49">
        <f>D152+E152+F152+G152+H152+I152+J152+K152+L152+M152+N152+O152+P152+Q152+R152+S152+T152+U152+V152+W152+X152+Y152+Z152+AA152+AB152+AC152+AD152+AE152</f>
        <v>10000</v>
      </c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6">
        <f>AH152+AI152+AJ152+AK152+AL152+AM152+AN152+AO152+AP152+AQ152+AR152+AS152+AT152+AU152+AV152+AW152+AX152+AY152+AZ152+BA152+BB152+BC152+BD152+BE152+BF152+BG152+BH152</f>
        <v>0</v>
      </c>
      <c r="BJ152" s="7">
        <f>AG152-AH152-AI152-AJ152-AK152-AL152-AM152-AN152-AO152-AP152-AQ152-AR152-AS152-AT152-AU152-AV152-AW152-AX152-AY152-AZ152-BA152-BB152-BC152-BD152-BE152-BF152-BG152-BH152</f>
        <v>10000</v>
      </c>
      <c r="BK152" s="9">
        <v>557</v>
      </c>
      <c r="BL152" s="9"/>
    </row>
    <row r="153" spans="1:64" ht="18.75">
      <c r="A153" s="240">
        <v>3</v>
      </c>
      <c r="B153" s="22" t="s">
        <v>368</v>
      </c>
      <c r="C153" s="226" t="s">
        <v>8</v>
      </c>
      <c r="D153" s="4">
        <v>0</v>
      </c>
      <c r="E153" s="9"/>
      <c r="F153" s="9"/>
      <c r="G153" s="9"/>
      <c r="H153" s="9"/>
      <c r="I153" s="9"/>
      <c r="J153" s="9"/>
      <c r="K153" s="9"/>
      <c r="L153" s="87"/>
      <c r="M153" s="87"/>
      <c r="N153" s="87"/>
      <c r="O153" s="87"/>
      <c r="P153" s="87"/>
      <c r="Q153" s="87"/>
      <c r="R153" s="87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5"/>
      <c r="AD153" s="5"/>
      <c r="AE153" s="5"/>
      <c r="AF153" s="17">
        <f t="shared" ref="AF153:AF155" si="68">E153+F153+G153+H153+I153+J153+K153+L153+M153+N153+O153+P153+Q153+R153+S153+T153+U153+V153+W153+X153+Y153+Z153+AA153+AB153+AC153+AD153+AE153</f>
        <v>0</v>
      </c>
      <c r="AG153" s="49">
        <f t="shared" ref="AG153:AG155" si="69">D153+E153+F153+G153+H153+I153+J153+K153+L153+M153+N153+O153+P153+Q153+R153+S153+T153+U153+V153+W153+X153+Y153+Z153+AA153+AB153+AC153+AD153+AE153</f>
        <v>0</v>
      </c>
      <c r="AH153" s="138"/>
      <c r="AI153" s="227"/>
      <c r="AJ153" s="227"/>
      <c r="AK153" s="227"/>
      <c r="AL153" s="227"/>
      <c r="AM153" s="227"/>
      <c r="AN153" s="227"/>
      <c r="AO153" s="227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40"/>
      <c r="BH153" s="140"/>
      <c r="BI153" s="6">
        <f t="shared" ref="BI153:BI155" si="70">AH153+AI153+AJ153+AK153+AL153+AM153+AN153+AO153+AP153+AQ153+AR153+AS153+AT153+AU153+AV153+AW153+AX153+AY153+AZ153+BA153+BB153+BC153+BD153+BE153+BF153+BG153+BH153</f>
        <v>0</v>
      </c>
      <c r="BJ153" s="7">
        <f t="shared" ref="BJ153:BJ155" si="71">AG153-AH153-AI153-AJ153-AK153-AL153-AM153-AN153-AO153-AP153-AQ153-AR153-AS153-AT153-AU153-AV153-AW153-AX153-AY153-AZ153-BA153-BB153-BC153-BD153-BE153-BF153-BG153-BH153</f>
        <v>0</v>
      </c>
      <c r="BK153" s="9">
        <v>571</v>
      </c>
      <c r="BL153" s="9"/>
    </row>
    <row r="154" spans="1:64" ht="18.75">
      <c r="A154" s="240">
        <v>4</v>
      </c>
      <c r="B154" s="22" t="s">
        <v>369</v>
      </c>
      <c r="C154" s="226" t="s">
        <v>8</v>
      </c>
      <c r="D154" s="4">
        <v>0</v>
      </c>
      <c r="E154" s="9">
        <v>1000</v>
      </c>
      <c r="F154" s="9"/>
      <c r="G154" s="9"/>
      <c r="H154" s="9"/>
      <c r="I154" s="9"/>
      <c r="J154" s="9"/>
      <c r="K154" s="9"/>
      <c r="L154" s="87"/>
      <c r="M154" s="87"/>
      <c r="N154" s="87"/>
      <c r="O154" s="87"/>
      <c r="P154" s="87"/>
      <c r="Q154" s="87"/>
      <c r="R154" s="87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5"/>
      <c r="AD154" s="5"/>
      <c r="AE154" s="5"/>
      <c r="AF154" s="17">
        <f t="shared" si="68"/>
        <v>1000</v>
      </c>
      <c r="AG154" s="49">
        <f t="shared" si="69"/>
        <v>1000</v>
      </c>
      <c r="AH154" s="138"/>
      <c r="AI154" s="227"/>
      <c r="AJ154" s="227"/>
      <c r="AK154" s="227"/>
      <c r="AL154" s="247">
        <v>1000</v>
      </c>
      <c r="AM154" s="227"/>
      <c r="AN154" s="227"/>
      <c r="AO154" s="227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40"/>
      <c r="BH154" s="140"/>
      <c r="BI154" s="6">
        <f t="shared" si="70"/>
        <v>1000</v>
      </c>
      <c r="BJ154" s="7">
        <f t="shared" si="71"/>
        <v>0</v>
      </c>
      <c r="BK154" s="9">
        <v>579</v>
      </c>
      <c r="BL154" s="105">
        <v>43435</v>
      </c>
    </row>
    <row r="155" spans="1:64" ht="18.75">
      <c r="A155" s="240">
        <v>5</v>
      </c>
      <c r="B155" s="22" t="s">
        <v>373</v>
      </c>
      <c r="C155" s="94" t="s">
        <v>87</v>
      </c>
      <c r="D155" s="230">
        <v>0</v>
      </c>
      <c r="E155" s="24">
        <v>1000</v>
      </c>
      <c r="F155" s="16"/>
      <c r="G155" s="16"/>
      <c r="H155" s="16"/>
      <c r="I155" s="16"/>
      <c r="J155" s="16"/>
      <c r="K155" s="16"/>
      <c r="L155" s="41"/>
      <c r="M155" s="41"/>
      <c r="N155" s="41"/>
      <c r="O155" s="41"/>
      <c r="P155" s="41"/>
      <c r="Q155" s="41"/>
      <c r="R155" s="41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79"/>
      <c r="AD155" s="79"/>
      <c r="AE155" s="79"/>
      <c r="AF155" s="17">
        <f t="shared" si="68"/>
        <v>1000</v>
      </c>
      <c r="AG155" s="49">
        <f t="shared" si="69"/>
        <v>1000</v>
      </c>
      <c r="AH155" s="128"/>
      <c r="AI155" s="72"/>
      <c r="AJ155" s="72"/>
      <c r="AK155" s="72"/>
      <c r="AL155" s="72">
        <v>1000</v>
      </c>
      <c r="AM155" s="150"/>
      <c r="AN155" s="150"/>
      <c r="AO155" s="152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54"/>
      <c r="BH155" s="154"/>
      <c r="BI155" s="6">
        <f t="shared" si="70"/>
        <v>1000</v>
      </c>
      <c r="BJ155" s="7">
        <f t="shared" si="71"/>
        <v>0</v>
      </c>
      <c r="BK155" s="105"/>
      <c r="BL155" s="105">
        <v>43374</v>
      </c>
    </row>
    <row r="156" spans="1:64" ht="18.75">
      <c r="A156" s="246"/>
      <c r="B156" s="26" t="s">
        <v>500</v>
      </c>
      <c r="C156" s="95" t="s">
        <v>87</v>
      </c>
      <c r="D156" s="230">
        <v>11275</v>
      </c>
      <c r="E156" s="24"/>
      <c r="F156" s="16"/>
      <c r="G156" s="16"/>
      <c r="H156" s="16"/>
      <c r="I156" s="16"/>
      <c r="J156" s="16"/>
      <c r="K156" s="16"/>
      <c r="L156" s="47"/>
      <c r="M156" s="47"/>
      <c r="N156" s="47"/>
      <c r="O156" s="47"/>
      <c r="P156" s="47"/>
      <c r="Q156" s="47"/>
      <c r="R156" s="47"/>
      <c r="S156" s="16"/>
      <c r="T156" s="16"/>
      <c r="U156" s="16"/>
      <c r="V156" s="16">
        <v>25650</v>
      </c>
      <c r="W156" s="16"/>
      <c r="X156" s="16"/>
      <c r="Y156" s="16"/>
      <c r="Z156" s="16"/>
      <c r="AA156" s="16"/>
      <c r="AB156" s="16"/>
      <c r="AC156" s="79"/>
      <c r="AD156" s="79"/>
      <c r="AE156" s="79"/>
      <c r="AF156" s="17">
        <f t="shared" ref="AF156" si="72">E156+F156+G156+H156+I156+J156+K156+L156+M156+N156+O156+P156+Q156+R156+S156+T156+U156+V156+W156+X156+Y156+Z156+AA156+AB156+AC156+AD156+AE156</f>
        <v>25650</v>
      </c>
      <c r="AG156" s="49">
        <f t="shared" ref="AG156" si="73">D156+E156+F156+G156+H156+I156+J156+K156+L156+M156+N156+O156+P156+Q156+R156+S156+T156+U156+V156+W156+X156+Y156+Z156+AA156+AB156+AC156+AD156+AE156</f>
        <v>36925</v>
      </c>
      <c r="AH156" s="128">
        <v>11275</v>
      </c>
      <c r="AI156" s="147"/>
      <c r="AJ156" s="147"/>
      <c r="AK156" s="147"/>
      <c r="AL156" s="147"/>
      <c r="AM156" s="148"/>
      <c r="AN156" s="148"/>
      <c r="AO156" s="149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6">
        <f t="shared" ref="BI156" si="74">AH156+AI156+AJ156+AK156+AL156+AM156+AN156+AO156+AP156+AQ156+AR156+AS156+AT156+AU156+AV156+AW156+AX156+AY156+AZ156+BA156+BB156+BC156+BD156+BE156+BF156+BG156+BH156</f>
        <v>11275</v>
      </c>
      <c r="BJ156" s="7">
        <f t="shared" ref="BJ156" si="75">AG156-AH156-AI156-AJ156-AK156-AL156-AM156-AN156-AO156-AP156-AQ156-AR156-AS156-AT156-AU156-AV156-AW156-AX156-AY156-AZ156-BA156-BB156-BC156-BD156-BE156-BF156-BG156-BH156</f>
        <v>25650</v>
      </c>
      <c r="BK156" s="105"/>
      <c r="BL156" s="105">
        <v>43770</v>
      </c>
    </row>
    <row r="157" spans="1:64" ht="18.75">
      <c r="A157" s="240">
        <v>6</v>
      </c>
      <c r="B157" s="26" t="s">
        <v>423</v>
      </c>
      <c r="C157" s="95" t="s">
        <v>8</v>
      </c>
      <c r="D157" s="230">
        <v>0</v>
      </c>
      <c r="E157" s="24"/>
      <c r="F157" s="16"/>
      <c r="G157" s="16">
        <v>12500</v>
      </c>
      <c r="H157" s="16"/>
      <c r="I157" s="16"/>
      <c r="J157" s="16"/>
      <c r="K157" s="16"/>
      <c r="L157" s="47"/>
      <c r="M157" s="47"/>
      <c r="N157" s="47"/>
      <c r="O157" s="47"/>
      <c r="P157" s="47"/>
      <c r="Q157" s="47"/>
      <c r="R157" s="47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79"/>
      <c r="AD157" s="79"/>
      <c r="AE157" s="79"/>
      <c r="AF157" s="17">
        <f t="shared" ref="AF157" si="76">E157+F157+G157+H157+I157+J157+K157+L157+M157+N157+O157+P157+Q157+R157+S157+T157+U157+V157+W157+X157+Y157+Z157+AA157+AB157+AC157+AD157+AE157</f>
        <v>12500</v>
      </c>
      <c r="AG157" s="49">
        <f t="shared" ref="AG157" si="77">D157+E157+F157+G157+H157+I157+J157+K157+L157+M157+N157+O157+P157+Q157+R157+S157+T157+U157+V157+W157+X157+Y157+Z157+AA157+AB157+AC157+AD157+AE157</f>
        <v>12500</v>
      </c>
      <c r="AH157" s="128"/>
      <c r="AI157" s="147"/>
      <c r="AJ157" s="147"/>
      <c r="AK157" s="147"/>
      <c r="AL157" s="147"/>
      <c r="AM157" s="148"/>
      <c r="AN157" s="148"/>
      <c r="AO157" s="149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6">
        <f t="shared" ref="BI157" si="78">AH157+AI157+AJ157+AK157+AL157+AM157+AN157+AO157+AP157+AQ157+AR157+AS157+AT157+AU157+AV157+AW157+AX157+AY157+AZ157+BA157+BB157+BC157+BD157+BE157+BF157+BG157+BH157</f>
        <v>0</v>
      </c>
      <c r="BJ157" s="7">
        <f t="shared" ref="BJ157" si="79">AG157-AH157-AI157-AJ157-AK157-AL157-AM157-AN157-AO157-AP157-AQ157-AR157-AS157-AT157-AU157-AV157-AW157-AX157-AY157-AZ157-BA157-BB157-BC157-BD157-BE157-BF157-BG157-BH157</f>
        <v>12500</v>
      </c>
      <c r="BK157" s="105"/>
      <c r="BL157" s="105"/>
    </row>
    <row r="158" spans="1:64" ht="18.75">
      <c r="A158" s="185">
        <v>1</v>
      </c>
      <c r="B158" s="27" t="s">
        <v>196</v>
      </c>
      <c r="C158" s="119" t="s">
        <v>198</v>
      </c>
      <c r="D158" s="7">
        <v>3320</v>
      </c>
      <c r="E158" s="15"/>
      <c r="F158" s="15"/>
      <c r="G158" s="15"/>
      <c r="H158" s="15"/>
      <c r="I158" s="15"/>
      <c r="J158" s="15"/>
      <c r="K158" s="54"/>
      <c r="L158" s="42"/>
      <c r="M158" s="42"/>
      <c r="N158" s="42"/>
      <c r="O158" s="42"/>
      <c r="P158" s="42"/>
      <c r="Q158" s="42"/>
      <c r="R158" s="42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57"/>
      <c r="AD158" s="57"/>
      <c r="AE158" s="57"/>
      <c r="AF158" s="17">
        <f t="shared" si="56"/>
        <v>0</v>
      </c>
      <c r="AG158" s="49">
        <f t="shared" si="57"/>
        <v>3320</v>
      </c>
      <c r="AH158" s="136"/>
      <c r="AI158" s="135"/>
      <c r="AJ158" s="135"/>
      <c r="AK158" s="135"/>
      <c r="AL158" s="135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6">
        <f t="shared" si="58"/>
        <v>0</v>
      </c>
      <c r="BJ158" s="7">
        <f t="shared" si="59"/>
        <v>3320</v>
      </c>
      <c r="BK158" s="9">
        <v>1</v>
      </c>
      <c r="BL158" s="9"/>
    </row>
    <row r="159" spans="1:64" ht="18.75">
      <c r="A159" s="185">
        <v>2</v>
      </c>
      <c r="B159" s="33" t="s">
        <v>197</v>
      </c>
      <c r="C159" s="95" t="s">
        <v>198</v>
      </c>
      <c r="D159" s="7">
        <v>50</v>
      </c>
      <c r="E159" s="18"/>
      <c r="F159" s="16"/>
      <c r="G159" s="9"/>
      <c r="H159" s="9"/>
      <c r="I159" s="9"/>
      <c r="J159" s="9"/>
      <c r="K159" s="9"/>
      <c r="L159" s="9"/>
      <c r="M159" s="9"/>
      <c r="N159" s="58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5"/>
      <c r="AD159" s="5"/>
      <c r="AE159" s="5"/>
      <c r="AF159" s="17">
        <f t="shared" si="56"/>
        <v>0</v>
      </c>
      <c r="AG159" s="49">
        <f t="shared" si="57"/>
        <v>50</v>
      </c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>
        <v>50</v>
      </c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40"/>
      <c r="BH159" s="140"/>
      <c r="BI159" s="6">
        <f t="shared" si="58"/>
        <v>50</v>
      </c>
      <c r="BJ159" s="7">
        <f t="shared" si="59"/>
        <v>0</v>
      </c>
      <c r="BK159" s="9">
        <v>7</v>
      </c>
      <c r="BL159" s="9"/>
    </row>
    <row r="160" spans="1:64" ht="18.75">
      <c r="A160" s="256">
        <v>3</v>
      </c>
      <c r="B160" s="28" t="s">
        <v>199</v>
      </c>
      <c r="C160" s="119" t="s">
        <v>198</v>
      </c>
      <c r="D160" s="7">
        <v>189</v>
      </c>
      <c r="E160" s="15"/>
      <c r="F160" s="15"/>
      <c r="G160" s="15"/>
      <c r="H160" s="15"/>
      <c r="I160" s="15"/>
      <c r="J160" s="15"/>
      <c r="K160" s="15"/>
      <c r="L160" s="43"/>
      <c r="M160" s="43"/>
      <c r="N160" s="43"/>
      <c r="O160" s="43"/>
      <c r="P160" s="43"/>
      <c r="Q160" s="43"/>
      <c r="R160" s="43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57"/>
      <c r="AD160" s="57"/>
      <c r="AE160" s="57"/>
      <c r="AF160" s="17">
        <f t="shared" si="56"/>
        <v>0</v>
      </c>
      <c r="AG160" s="49">
        <f t="shared" si="57"/>
        <v>189</v>
      </c>
      <c r="AH160" s="136"/>
      <c r="AI160" s="136"/>
      <c r="AJ160" s="136"/>
      <c r="AK160" s="136"/>
      <c r="AL160" s="136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40"/>
      <c r="BH160" s="140"/>
      <c r="BI160" s="6">
        <f t="shared" si="58"/>
        <v>0</v>
      </c>
      <c r="BJ160" s="7">
        <f t="shared" si="59"/>
        <v>189</v>
      </c>
      <c r="BK160" s="9">
        <v>11</v>
      </c>
      <c r="BL160" s="9"/>
    </row>
    <row r="161" spans="1:64" ht="18.75">
      <c r="A161" s="256">
        <v>4</v>
      </c>
      <c r="B161" s="28" t="s">
        <v>200</v>
      </c>
      <c r="C161" s="119" t="s">
        <v>198</v>
      </c>
      <c r="D161" s="7">
        <v>250</v>
      </c>
      <c r="E161" s="15"/>
      <c r="F161" s="15"/>
      <c r="G161" s="15"/>
      <c r="H161" s="15"/>
      <c r="I161" s="15"/>
      <c r="J161" s="15"/>
      <c r="K161" s="15"/>
      <c r="L161" s="43"/>
      <c r="M161" s="43"/>
      <c r="N161" s="43"/>
      <c r="O161" s="43"/>
      <c r="P161" s="43"/>
      <c r="Q161" s="43"/>
      <c r="R161" s="43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57"/>
      <c r="AD161" s="57"/>
      <c r="AE161" s="57"/>
      <c r="AF161" s="17">
        <f t="shared" si="56"/>
        <v>0</v>
      </c>
      <c r="AG161" s="49">
        <f t="shared" si="57"/>
        <v>250</v>
      </c>
      <c r="AH161" s="136"/>
      <c r="AI161" s="136"/>
      <c r="AJ161" s="136"/>
      <c r="AK161" s="136"/>
      <c r="AL161" s="136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40"/>
      <c r="BH161" s="140"/>
      <c r="BI161" s="6">
        <f t="shared" si="58"/>
        <v>0</v>
      </c>
      <c r="BJ161" s="7">
        <f t="shared" si="59"/>
        <v>250</v>
      </c>
      <c r="BK161" s="9">
        <v>15</v>
      </c>
      <c r="BL161" s="9"/>
    </row>
    <row r="162" spans="1:64" ht="18.75">
      <c r="A162" s="256">
        <v>5</v>
      </c>
      <c r="B162" s="28" t="s">
        <v>201</v>
      </c>
      <c r="C162" s="119" t="s">
        <v>198</v>
      </c>
      <c r="D162" s="7">
        <v>118</v>
      </c>
      <c r="E162" s="15"/>
      <c r="F162" s="15"/>
      <c r="G162" s="15"/>
      <c r="H162" s="15"/>
      <c r="I162" s="15"/>
      <c r="J162" s="15"/>
      <c r="K162" s="15"/>
      <c r="L162" s="43"/>
      <c r="M162" s="43"/>
      <c r="N162" s="43"/>
      <c r="O162" s="43"/>
      <c r="P162" s="43"/>
      <c r="Q162" s="43"/>
      <c r="R162" s="43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57"/>
      <c r="AD162" s="57"/>
      <c r="AE162" s="57"/>
      <c r="AF162" s="17">
        <f t="shared" si="56"/>
        <v>0</v>
      </c>
      <c r="AG162" s="49">
        <f t="shared" si="57"/>
        <v>118</v>
      </c>
      <c r="AH162" s="136"/>
      <c r="AI162" s="136"/>
      <c r="AJ162" s="136"/>
      <c r="AK162" s="136"/>
      <c r="AL162" s="136"/>
      <c r="AM162" s="138"/>
      <c r="AN162" s="138"/>
      <c r="AO162" s="138">
        <v>25</v>
      </c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>
        <v>15</v>
      </c>
      <c r="BE162" s="138"/>
      <c r="BF162" s="138"/>
      <c r="BG162" s="140"/>
      <c r="BH162" s="140"/>
      <c r="BI162" s="6">
        <f t="shared" si="58"/>
        <v>40</v>
      </c>
      <c r="BJ162" s="7">
        <f t="shared" si="59"/>
        <v>78</v>
      </c>
      <c r="BK162" s="9">
        <v>19</v>
      </c>
      <c r="BL162" s="9"/>
    </row>
    <row r="163" spans="1:64" ht="18.75">
      <c r="A163" s="256">
        <v>6</v>
      </c>
      <c r="B163" s="28" t="s">
        <v>202</v>
      </c>
      <c r="C163" s="119" t="s">
        <v>198</v>
      </c>
      <c r="D163" s="7">
        <v>100</v>
      </c>
      <c r="E163" s="15"/>
      <c r="F163" s="15"/>
      <c r="G163" s="15"/>
      <c r="H163" s="15"/>
      <c r="I163" s="15"/>
      <c r="J163" s="15"/>
      <c r="K163" s="15"/>
      <c r="L163" s="43"/>
      <c r="M163" s="43"/>
      <c r="N163" s="43"/>
      <c r="O163" s="43"/>
      <c r="P163" s="43"/>
      <c r="Q163" s="43"/>
      <c r="R163" s="43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57"/>
      <c r="AD163" s="57"/>
      <c r="AE163" s="57"/>
      <c r="AF163" s="17">
        <f t="shared" si="56"/>
        <v>0</v>
      </c>
      <c r="AG163" s="49">
        <f t="shared" si="57"/>
        <v>100</v>
      </c>
      <c r="AH163" s="136"/>
      <c r="AI163" s="136"/>
      <c r="AJ163" s="136"/>
      <c r="AK163" s="136"/>
      <c r="AL163" s="136"/>
      <c r="AM163" s="138"/>
      <c r="AN163" s="138"/>
      <c r="AO163" s="138"/>
      <c r="AP163" s="138"/>
      <c r="AQ163" s="138"/>
      <c r="AR163" s="138"/>
      <c r="AS163" s="138"/>
      <c r="AT163" s="138">
        <v>100</v>
      </c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40"/>
      <c r="BH163" s="140"/>
      <c r="BI163" s="6">
        <f t="shared" si="58"/>
        <v>100</v>
      </c>
      <c r="BJ163" s="7">
        <f t="shared" si="59"/>
        <v>0</v>
      </c>
      <c r="BK163" s="9">
        <v>23</v>
      </c>
      <c r="BL163" s="9"/>
    </row>
    <row r="164" spans="1:64" ht="18.75">
      <c r="A164" s="256">
        <v>7</v>
      </c>
      <c r="B164" s="28" t="s">
        <v>203</v>
      </c>
      <c r="C164" s="119" t="s">
        <v>198</v>
      </c>
      <c r="D164" s="7">
        <v>1400</v>
      </c>
      <c r="E164" s="15"/>
      <c r="F164" s="15"/>
      <c r="G164" s="15"/>
      <c r="H164" s="15"/>
      <c r="I164" s="15"/>
      <c r="J164" s="15"/>
      <c r="K164" s="15"/>
      <c r="L164" s="43"/>
      <c r="M164" s="43"/>
      <c r="N164" s="43"/>
      <c r="O164" s="43"/>
      <c r="P164" s="43"/>
      <c r="Q164" s="43"/>
      <c r="R164" s="43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57"/>
      <c r="AD164" s="57"/>
      <c r="AE164" s="57"/>
      <c r="AF164" s="17">
        <f t="shared" si="56"/>
        <v>0</v>
      </c>
      <c r="AG164" s="49">
        <f t="shared" si="57"/>
        <v>1400</v>
      </c>
      <c r="AH164" s="136"/>
      <c r="AI164" s="136"/>
      <c r="AJ164" s="136"/>
      <c r="AK164" s="136"/>
      <c r="AL164" s="136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40"/>
      <c r="BH164" s="140"/>
      <c r="BI164" s="6">
        <f t="shared" si="58"/>
        <v>0</v>
      </c>
      <c r="BJ164" s="7">
        <f t="shared" si="59"/>
        <v>1400</v>
      </c>
      <c r="BK164" s="9">
        <v>51</v>
      </c>
      <c r="BL164" s="9"/>
    </row>
    <row r="165" spans="1:64" ht="18.75">
      <c r="A165" s="256">
        <v>8</v>
      </c>
      <c r="B165" s="28" t="s">
        <v>204</v>
      </c>
      <c r="C165" s="119" t="s">
        <v>198</v>
      </c>
      <c r="D165" s="7">
        <v>10000</v>
      </c>
      <c r="E165" s="15"/>
      <c r="F165" s="15"/>
      <c r="G165" s="15"/>
      <c r="H165" s="15"/>
      <c r="I165" s="15"/>
      <c r="J165" s="15"/>
      <c r="K165" s="15"/>
      <c r="L165" s="43"/>
      <c r="M165" s="43"/>
      <c r="N165" s="43"/>
      <c r="O165" s="43"/>
      <c r="P165" s="43"/>
      <c r="Q165" s="43"/>
      <c r="R165" s="43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57"/>
      <c r="AD165" s="57"/>
      <c r="AE165" s="57"/>
      <c r="AF165" s="17">
        <f t="shared" si="56"/>
        <v>0</v>
      </c>
      <c r="AG165" s="49">
        <f t="shared" si="57"/>
        <v>10000</v>
      </c>
      <c r="AH165" s="136"/>
      <c r="AI165" s="136"/>
      <c r="AJ165" s="136"/>
      <c r="AK165" s="136"/>
      <c r="AL165" s="136"/>
      <c r="AM165" s="138"/>
      <c r="AN165" s="138"/>
      <c r="AO165" s="138"/>
      <c r="AP165" s="138"/>
      <c r="AQ165" s="138"/>
      <c r="AR165" s="138"/>
      <c r="AS165" s="138"/>
      <c r="AT165" s="138">
        <v>3000</v>
      </c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40"/>
      <c r="BH165" s="140"/>
      <c r="BI165" s="6">
        <f t="shared" si="58"/>
        <v>3000</v>
      </c>
      <c r="BJ165" s="7">
        <f t="shared" si="59"/>
        <v>7000</v>
      </c>
      <c r="BK165" s="9">
        <v>55</v>
      </c>
      <c r="BL165" s="9"/>
    </row>
    <row r="166" spans="1:64" ht="18.75">
      <c r="A166" s="256">
        <v>9</v>
      </c>
      <c r="B166" s="28" t="s">
        <v>205</v>
      </c>
      <c r="C166" s="119" t="s">
        <v>198</v>
      </c>
      <c r="D166" s="7">
        <v>7500</v>
      </c>
      <c r="E166" s="15"/>
      <c r="F166" s="15"/>
      <c r="G166" s="15"/>
      <c r="H166" s="15"/>
      <c r="I166" s="15"/>
      <c r="J166" s="15"/>
      <c r="K166" s="15"/>
      <c r="L166" s="43"/>
      <c r="M166" s="43"/>
      <c r="N166" s="43"/>
      <c r="O166" s="43"/>
      <c r="P166" s="43"/>
      <c r="Q166" s="43"/>
      <c r="R166" s="43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57"/>
      <c r="AD166" s="57"/>
      <c r="AE166" s="57"/>
      <c r="AF166" s="17">
        <f t="shared" si="56"/>
        <v>0</v>
      </c>
      <c r="AG166" s="49">
        <f t="shared" si="57"/>
        <v>7500</v>
      </c>
      <c r="AH166" s="136"/>
      <c r="AI166" s="136"/>
      <c r="AJ166" s="136"/>
      <c r="AK166" s="136"/>
      <c r="AL166" s="136"/>
      <c r="AM166" s="138"/>
      <c r="AN166" s="138"/>
      <c r="AO166" s="138"/>
      <c r="AP166" s="138"/>
      <c r="AQ166" s="138"/>
      <c r="AR166" s="138"/>
      <c r="AS166" s="138"/>
      <c r="AT166" s="138">
        <v>1500</v>
      </c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40"/>
      <c r="BH166" s="140"/>
      <c r="BI166" s="6">
        <f t="shared" si="58"/>
        <v>1500</v>
      </c>
      <c r="BJ166" s="7">
        <f t="shared" si="59"/>
        <v>6000</v>
      </c>
      <c r="BK166" s="9">
        <v>63</v>
      </c>
      <c r="BL166" s="9"/>
    </row>
    <row r="167" spans="1:64" ht="18.75">
      <c r="A167" s="256">
        <v>10</v>
      </c>
      <c r="B167" s="174" t="s">
        <v>522</v>
      </c>
      <c r="C167" s="119" t="s">
        <v>198</v>
      </c>
      <c r="D167" s="7">
        <v>45</v>
      </c>
      <c r="E167" s="175"/>
      <c r="F167" s="176"/>
      <c r="G167" s="175"/>
      <c r="H167" s="175"/>
      <c r="I167" s="175"/>
      <c r="J167" s="175"/>
      <c r="K167" s="175"/>
      <c r="L167" s="176"/>
      <c r="M167" s="176"/>
      <c r="N167" s="176"/>
      <c r="O167" s="176"/>
      <c r="P167" s="176"/>
      <c r="Q167" s="176"/>
      <c r="R167" s="176"/>
      <c r="S167" s="175"/>
      <c r="T167" s="175"/>
      <c r="U167" s="175"/>
      <c r="V167" s="175"/>
      <c r="W167" s="175"/>
      <c r="X167" s="175"/>
      <c r="Y167" s="175"/>
      <c r="Z167" s="15"/>
      <c r="AA167" s="15"/>
      <c r="AB167" s="15"/>
      <c r="AC167" s="57"/>
      <c r="AD167" s="57"/>
      <c r="AE167" s="57"/>
      <c r="AF167" s="17">
        <f t="shared" ref="AF167" si="80">E167+F167+G167+H167+I167+J167+K167+L167+M167+N167+O167+P167+Q167+R167+S167+T167+U167+V167+W167+X167+Y167+Z167+AA167+AB167+AC167+AD167+AE167</f>
        <v>0</v>
      </c>
      <c r="AG167" s="49">
        <f t="shared" ref="AG167" si="81">D167+E167+F167+G167+H167+I167+J167+K167+L167+M167+N167+O167+P167+Q167+R167+S167+T167+U167+V167+W167+X167+Y167+Z167+AA167+AB167+AC167+AD167+AE167</f>
        <v>45</v>
      </c>
      <c r="AH167" s="136">
        <v>3</v>
      </c>
      <c r="AI167" s="178">
        <v>4</v>
      </c>
      <c r="AJ167" s="178"/>
      <c r="AK167" s="178"/>
      <c r="AL167" s="178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>
        <v>10</v>
      </c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0"/>
      <c r="BH167" s="140"/>
      <c r="BI167" s="6">
        <f t="shared" ref="BI167" si="82">AH167+AI167+AJ167+AK167+AL167+AM167+AN167+AO167+AP167+AQ167+AR167+AS167+AT167+AU167+AV167+AW167+AX167+AY167+AZ167+BA167+BB167+BC167+BD167+BE167+BF167+BG167+BH167</f>
        <v>17</v>
      </c>
      <c r="BJ167" s="7">
        <f t="shared" ref="BJ167" si="83">AG167-AH167-AI167-AJ167-AK167-AL167-AM167-AN167-AO167-AP167-AQ167-AR167-AS167-AT167-AU167-AV167-AW167-AX167-AY167-AZ167-BA167-BB167-BC167-BD167-BE167-BF167-BG167-BH167</f>
        <v>28</v>
      </c>
      <c r="BK167" s="9">
        <v>67</v>
      </c>
      <c r="BL167" s="9"/>
    </row>
    <row r="168" spans="1:64" ht="18.75">
      <c r="A168" s="262"/>
      <c r="B168" s="174" t="s">
        <v>559</v>
      </c>
      <c r="C168" s="119" t="s">
        <v>198</v>
      </c>
      <c r="D168" s="7">
        <v>1075</v>
      </c>
      <c r="E168" s="175"/>
      <c r="F168" s="176"/>
      <c r="G168" s="175"/>
      <c r="H168" s="175"/>
      <c r="I168" s="175"/>
      <c r="J168" s="175"/>
      <c r="K168" s="175"/>
      <c r="L168" s="176"/>
      <c r="M168" s="176"/>
      <c r="N168" s="176"/>
      <c r="O168" s="176"/>
      <c r="P168" s="176"/>
      <c r="Q168" s="176"/>
      <c r="R168" s="176"/>
      <c r="S168" s="175"/>
      <c r="T168" s="175"/>
      <c r="U168" s="175"/>
      <c r="V168" s="175"/>
      <c r="W168" s="175"/>
      <c r="X168" s="175"/>
      <c r="Y168" s="175"/>
      <c r="Z168" s="15"/>
      <c r="AA168" s="15"/>
      <c r="AB168" s="15"/>
      <c r="AC168" s="57"/>
      <c r="AD168" s="57"/>
      <c r="AE168" s="57"/>
      <c r="AF168" s="17">
        <f t="shared" ref="AF168" si="84">E168+F168+G168+H168+I168+J168+K168+L168+M168+N168+O168+P168+Q168+R168+S168+T168+U168+V168+W168+X168+Y168+Z168+AA168+AB168+AC168+AD168+AE168</f>
        <v>0</v>
      </c>
      <c r="AG168" s="49">
        <f t="shared" ref="AG168" si="85">D168+E168+F168+G168+H168+I168+J168+K168+L168+M168+N168+O168+P168+Q168+R168+S168+T168+U168+V168+W168+X168+Y168+Z168+AA168+AB168+AC168+AD168+AE168</f>
        <v>1075</v>
      </c>
      <c r="AH168" s="136"/>
      <c r="AI168" s="178">
        <v>25</v>
      </c>
      <c r="AJ168" s="178"/>
      <c r="AK168" s="178"/>
      <c r="AL168" s="178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>
        <v>300</v>
      </c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0"/>
      <c r="BH168" s="140"/>
      <c r="BI168" s="6">
        <f t="shared" ref="BI168" si="86">AH168+AI168+AJ168+AK168+AL168+AM168+AN168+AO168+AP168+AQ168+AR168+AS168+AT168+AU168+AV168+AW168+AX168+AY168+AZ168+BA168+BB168+BC168+BD168+BE168+BF168+BG168+BH168</f>
        <v>325</v>
      </c>
      <c r="BJ168" s="7">
        <f t="shared" ref="BJ168" si="87">AG168-AH168-AI168-AJ168-AK168-AL168-AM168-AN168-AO168-AP168-AQ168-AR168-AS168-AT168-AU168-AV168-AW168-AX168-AY168-AZ168-BA168-BB168-BC168-BD168-BE168-BF168-BG168-BH168</f>
        <v>750</v>
      </c>
      <c r="BK168" s="9">
        <v>69</v>
      </c>
      <c r="BL168" s="9"/>
    </row>
    <row r="169" spans="1:64" ht="18.75">
      <c r="A169" s="256">
        <v>11</v>
      </c>
      <c r="B169" s="100" t="s">
        <v>206</v>
      </c>
      <c r="C169" s="119" t="s">
        <v>198</v>
      </c>
      <c r="D169" s="58">
        <v>6650</v>
      </c>
      <c r="E169" s="93"/>
      <c r="F169" s="101"/>
      <c r="G169" s="67"/>
      <c r="H169" s="67"/>
      <c r="I169" s="67"/>
      <c r="J169" s="67"/>
      <c r="K169" s="67"/>
      <c r="L169" s="67"/>
      <c r="M169" s="67"/>
      <c r="N169" s="92"/>
      <c r="O169" s="102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9"/>
      <c r="AA169" s="9"/>
      <c r="AB169" s="9">
        <v>5000</v>
      </c>
      <c r="AC169" s="9"/>
      <c r="AD169" s="5"/>
      <c r="AE169" s="5"/>
      <c r="AF169" s="17">
        <f t="shared" ref="AF169:AF235" si="88">E169+F169+G169+H169+I169+J169+K169+L169+M169+N169+O169+P169+Q169+R169+S169+T169+U169+V169+W169+X169+Y169+Z169+AA169+AB169+AC169+AD169+AE169</f>
        <v>5000</v>
      </c>
      <c r="AG169" s="49">
        <f t="shared" ref="AG169:AG235" si="89">D169+E169+F169+G169+H169+I169+J169+K169+L169+M169+N169+O169+P169+Q169+R169+S169+T169+U169+V169+W169+X169+Y169+Z169+AA169+AB169+AC169+AD169+AE169</f>
        <v>11650</v>
      </c>
      <c r="AH169" s="138">
        <v>300</v>
      </c>
      <c r="AI169" s="141"/>
      <c r="AJ169" s="141"/>
      <c r="AK169" s="141"/>
      <c r="AL169" s="141"/>
      <c r="AM169" s="141"/>
      <c r="AN169" s="141"/>
      <c r="AO169" s="141"/>
      <c r="AP169" s="141"/>
      <c r="AQ169" s="73"/>
      <c r="AR169" s="141"/>
      <c r="AS169" s="141"/>
      <c r="AT169" s="141">
        <v>300</v>
      </c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>
        <v>225</v>
      </c>
      <c r="BF169" s="141"/>
      <c r="BG169" s="138"/>
      <c r="BH169" s="138"/>
      <c r="BI169" s="6">
        <f t="shared" ref="BI169:BI235" si="90">AH169+AI169+AJ169+AK169+AL169+AM169+AN169+AO169+AP169+AQ169+AR169+AS169+AT169+AU169+AV169+AW169+AX169+AY169+AZ169+BA169+BB169+BC169+BD169+BE169+BF169+BG169+BH169</f>
        <v>825</v>
      </c>
      <c r="BJ169" s="7">
        <f t="shared" ref="BJ169:BJ235" si="91">AG169-AH169-AI169-AJ169-AK169-AL169-AM169-AN169-AO169-AP169-AQ169-AR169-AS169-AT169-AU169-AV169-AW169-AX169-AY169-AZ169-BA169-BB169-BC169-BD169-BE169-BF169-BG169-BH169</f>
        <v>10825</v>
      </c>
      <c r="BK169" s="9">
        <v>81</v>
      </c>
      <c r="BL169" s="9"/>
    </row>
    <row r="170" spans="1:64" ht="18.75">
      <c r="A170" s="256">
        <v>12</v>
      </c>
      <c r="B170" s="32" t="s">
        <v>207</v>
      </c>
      <c r="C170" s="119" t="s">
        <v>198</v>
      </c>
      <c r="D170" s="58">
        <v>2601</v>
      </c>
      <c r="E170" s="18"/>
      <c r="F170" s="16"/>
      <c r="G170" s="9"/>
      <c r="H170" s="9"/>
      <c r="I170" s="9"/>
      <c r="J170" s="9"/>
      <c r="K170" s="9"/>
      <c r="L170" s="9"/>
      <c r="M170" s="9"/>
      <c r="N170" s="58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>
        <v>240</v>
      </c>
      <c r="AC170" s="5"/>
      <c r="AD170" s="5"/>
      <c r="AE170" s="5"/>
      <c r="AF170" s="17">
        <f t="shared" si="88"/>
        <v>240</v>
      </c>
      <c r="AG170" s="49">
        <f t="shared" si="89"/>
        <v>2841</v>
      </c>
      <c r="AH170" s="138"/>
      <c r="AI170" s="138"/>
      <c r="AJ170" s="138"/>
      <c r="AK170" s="138"/>
      <c r="AL170" s="138"/>
      <c r="AM170" s="138">
        <v>241</v>
      </c>
      <c r="AN170" s="138"/>
      <c r="AO170" s="138"/>
      <c r="AP170" s="138"/>
      <c r="AQ170" s="138"/>
      <c r="AR170" s="138"/>
      <c r="AS170" s="138"/>
      <c r="AT170" s="138">
        <v>240</v>
      </c>
      <c r="AU170" s="138"/>
      <c r="AV170" s="138"/>
      <c r="AW170" s="138"/>
      <c r="AX170" s="138"/>
      <c r="AY170" s="138"/>
      <c r="AZ170" s="138">
        <v>120</v>
      </c>
      <c r="BA170" s="138"/>
      <c r="BB170" s="138"/>
      <c r="BC170" s="138"/>
      <c r="BD170" s="138"/>
      <c r="BE170" s="138">
        <v>625</v>
      </c>
      <c r="BF170" s="138"/>
      <c r="BG170" s="138"/>
      <c r="BH170" s="138"/>
      <c r="BI170" s="6">
        <f t="shared" si="90"/>
        <v>1226</v>
      </c>
      <c r="BJ170" s="7">
        <f t="shared" si="91"/>
        <v>1615</v>
      </c>
      <c r="BK170" s="9">
        <v>89</v>
      </c>
      <c r="BL170" s="9"/>
    </row>
    <row r="171" spans="1:64" ht="18.75">
      <c r="A171" s="256">
        <v>13</v>
      </c>
      <c r="B171" s="59" t="s">
        <v>208</v>
      </c>
      <c r="C171" s="119" t="s">
        <v>198</v>
      </c>
      <c r="D171" s="7">
        <v>0</v>
      </c>
      <c r="E171" s="18">
        <v>10</v>
      </c>
      <c r="F171" s="16"/>
      <c r="G171" s="9"/>
      <c r="H171" s="9"/>
      <c r="I171" s="9"/>
      <c r="J171" s="9"/>
      <c r="K171" s="9"/>
      <c r="L171" s="9"/>
      <c r="M171" s="9"/>
      <c r="N171" s="58"/>
      <c r="O171" s="9"/>
      <c r="P171" s="9"/>
      <c r="Q171" s="9"/>
      <c r="R171" s="9"/>
      <c r="S171" s="9">
        <v>10</v>
      </c>
      <c r="T171" s="9"/>
      <c r="U171" s="9"/>
      <c r="V171" s="9"/>
      <c r="W171" s="9"/>
      <c r="X171" s="9"/>
      <c r="Y171" s="9"/>
      <c r="Z171" s="9"/>
      <c r="AA171" s="9"/>
      <c r="AB171" s="9"/>
      <c r="AC171" s="5"/>
      <c r="AD171" s="5"/>
      <c r="AE171" s="5"/>
      <c r="AF171" s="17">
        <f t="shared" si="88"/>
        <v>20</v>
      </c>
      <c r="AG171" s="49">
        <f t="shared" si="89"/>
        <v>20</v>
      </c>
      <c r="AH171" s="138">
        <v>3</v>
      </c>
      <c r="AI171" s="138"/>
      <c r="AJ171" s="138">
        <v>2</v>
      </c>
      <c r="AK171" s="138"/>
      <c r="AL171" s="138"/>
      <c r="AM171" s="138"/>
      <c r="AN171" s="138"/>
      <c r="AO171" s="138">
        <v>4</v>
      </c>
      <c r="AP171" s="138"/>
      <c r="AQ171" s="53">
        <v>1</v>
      </c>
      <c r="AR171" s="138"/>
      <c r="AS171" s="138"/>
      <c r="AT171" s="138"/>
      <c r="AU171" s="138"/>
      <c r="AV171" s="138"/>
      <c r="AW171" s="138">
        <v>6</v>
      </c>
      <c r="AX171" s="138"/>
      <c r="AY171" s="138"/>
      <c r="AZ171" s="138"/>
      <c r="BA171" s="138">
        <v>3</v>
      </c>
      <c r="BB171" s="138"/>
      <c r="BC171" s="138">
        <v>1</v>
      </c>
      <c r="BD171" s="138"/>
      <c r="BE171" s="138"/>
      <c r="BF171" s="138"/>
      <c r="BG171" s="140"/>
      <c r="BH171" s="140"/>
      <c r="BI171" s="6">
        <f t="shared" si="90"/>
        <v>20</v>
      </c>
      <c r="BJ171" s="7">
        <f t="shared" si="91"/>
        <v>0</v>
      </c>
      <c r="BK171" s="9">
        <v>97</v>
      </c>
      <c r="BL171" s="9"/>
    </row>
    <row r="172" spans="1:64" ht="18.75">
      <c r="A172" s="256">
        <v>14</v>
      </c>
      <c r="B172" s="28" t="s">
        <v>209</v>
      </c>
      <c r="C172" s="119" t="s">
        <v>198</v>
      </c>
      <c r="D172" s="7">
        <v>0</v>
      </c>
      <c r="E172" s="15"/>
      <c r="F172" s="15"/>
      <c r="G172" s="15"/>
      <c r="H172" s="15"/>
      <c r="I172" s="15"/>
      <c r="J172" s="15"/>
      <c r="K172" s="15"/>
      <c r="L172" s="43"/>
      <c r="M172" s="43"/>
      <c r="N172" s="43"/>
      <c r="O172" s="43"/>
      <c r="P172" s="43"/>
      <c r="Q172" s="43"/>
      <c r="R172" s="43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57"/>
      <c r="AD172" s="57"/>
      <c r="AE172" s="57"/>
      <c r="AF172" s="17">
        <f t="shared" si="88"/>
        <v>0</v>
      </c>
      <c r="AG172" s="49">
        <f t="shared" si="89"/>
        <v>0</v>
      </c>
      <c r="AH172" s="136"/>
      <c r="AI172" s="136"/>
      <c r="AJ172" s="136"/>
      <c r="AK172" s="136"/>
      <c r="AL172" s="136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40"/>
      <c r="BH172" s="140"/>
      <c r="BI172" s="6">
        <f t="shared" si="90"/>
        <v>0</v>
      </c>
      <c r="BJ172" s="7">
        <f t="shared" si="91"/>
        <v>0</v>
      </c>
      <c r="BK172" s="9">
        <v>103</v>
      </c>
      <c r="BL172" s="9"/>
    </row>
    <row r="173" spans="1:64" ht="18.75">
      <c r="A173" s="256">
        <v>15</v>
      </c>
      <c r="B173" s="28" t="s">
        <v>210</v>
      </c>
      <c r="C173" s="119" t="s">
        <v>198</v>
      </c>
      <c r="D173" s="7">
        <v>0</v>
      </c>
      <c r="E173" s="15"/>
      <c r="F173" s="53"/>
      <c r="G173" s="15"/>
      <c r="H173" s="15"/>
      <c r="I173" s="15"/>
      <c r="J173" s="15"/>
      <c r="K173" s="15"/>
      <c r="L173" s="43"/>
      <c r="M173" s="43"/>
      <c r="N173" s="43"/>
      <c r="O173" s="43"/>
      <c r="P173" s="43"/>
      <c r="Q173" s="43"/>
      <c r="R173" s="43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57"/>
      <c r="AD173" s="57"/>
      <c r="AE173" s="57"/>
      <c r="AF173" s="17">
        <f t="shared" si="88"/>
        <v>0</v>
      </c>
      <c r="AG173" s="49">
        <f t="shared" si="89"/>
        <v>0</v>
      </c>
      <c r="AH173" s="136"/>
      <c r="AI173" s="136"/>
      <c r="AJ173" s="136"/>
      <c r="AK173" s="136"/>
      <c r="AL173" s="136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40"/>
      <c r="BH173" s="140"/>
      <c r="BI173" s="6">
        <f t="shared" si="90"/>
        <v>0</v>
      </c>
      <c r="BJ173" s="7">
        <f t="shared" si="91"/>
        <v>0</v>
      </c>
      <c r="BK173" s="9">
        <v>107</v>
      </c>
      <c r="BL173" s="9"/>
    </row>
    <row r="174" spans="1:64" ht="18.75">
      <c r="A174" s="256">
        <v>16</v>
      </c>
      <c r="B174" s="28" t="s">
        <v>211</v>
      </c>
      <c r="C174" s="119" t="s">
        <v>198</v>
      </c>
      <c r="D174" s="7">
        <v>700</v>
      </c>
      <c r="E174" s="15"/>
      <c r="F174" s="53"/>
      <c r="G174" s="15"/>
      <c r="H174" s="15"/>
      <c r="I174" s="15"/>
      <c r="J174" s="15"/>
      <c r="K174" s="15"/>
      <c r="L174" s="43"/>
      <c r="M174" s="43"/>
      <c r="N174" s="43"/>
      <c r="O174" s="43"/>
      <c r="P174" s="60"/>
      <c r="Q174" s="43"/>
      <c r="R174" s="43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57"/>
      <c r="AD174" s="57"/>
      <c r="AE174" s="57"/>
      <c r="AF174" s="17">
        <f t="shared" si="88"/>
        <v>0</v>
      </c>
      <c r="AG174" s="49">
        <f t="shared" si="89"/>
        <v>700</v>
      </c>
      <c r="AH174" s="136"/>
      <c r="AI174" s="136"/>
      <c r="AJ174" s="136"/>
      <c r="AK174" s="136"/>
      <c r="AL174" s="136"/>
      <c r="AM174" s="138">
        <v>100</v>
      </c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40"/>
      <c r="BH174" s="140"/>
      <c r="BI174" s="6">
        <f t="shared" si="90"/>
        <v>100</v>
      </c>
      <c r="BJ174" s="7">
        <f t="shared" si="91"/>
        <v>600</v>
      </c>
      <c r="BK174" s="9">
        <v>111</v>
      </c>
      <c r="BL174" s="9"/>
    </row>
    <row r="175" spans="1:64" ht="18.75">
      <c r="A175" s="256">
        <v>17</v>
      </c>
      <c r="B175" s="28" t="s">
        <v>212</v>
      </c>
      <c r="C175" s="119" t="s">
        <v>198</v>
      </c>
      <c r="D175" s="7">
        <v>600</v>
      </c>
      <c r="E175" s="15"/>
      <c r="F175" s="15"/>
      <c r="G175" s="15"/>
      <c r="H175" s="15"/>
      <c r="I175" s="15"/>
      <c r="J175" s="15"/>
      <c r="K175" s="15"/>
      <c r="L175" s="43"/>
      <c r="M175" s="43"/>
      <c r="N175" s="43"/>
      <c r="O175" s="43"/>
      <c r="P175" s="43"/>
      <c r="Q175" s="43"/>
      <c r="R175" s="43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57"/>
      <c r="AD175" s="57"/>
      <c r="AE175" s="57"/>
      <c r="AF175" s="17">
        <f t="shared" si="88"/>
        <v>0</v>
      </c>
      <c r="AG175" s="49">
        <f t="shared" si="89"/>
        <v>600</v>
      </c>
      <c r="AH175" s="136"/>
      <c r="AI175" s="136"/>
      <c r="AJ175" s="136"/>
      <c r="AK175" s="136"/>
      <c r="AL175" s="136"/>
      <c r="AM175" s="138">
        <v>100</v>
      </c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>
        <v>100</v>
      </c>
      <c r="BA175" s="138"/>
      <c r="BB175" s="138"/>
      <c r="BC175" s="138"/>
      <c r="BD175" s="138"/>
      <c r="BE175" s="138"/>
      <c r="BF175" s="138"/>
      <c r="BG175" s="140"/>
      <c r="BH175" s="140"/>
      <c r="BI175" s="6">
        <f t="shared" si="90"/>
        <v>200</v>
      </c>
      <c r="BJ175" s="7">
        <f t="shared" si="91"/>
        <v>400</v>
      </c>
      <c r="BK175" s="9">
        <v>115</v>
      </c>
      <c r="BL175" s="9"/>
    </row>
    <row r="176" spans="1:64" ht="18.75">
      <c r="A176" s="262"/>
      <c r="B176" s="28" t="s">
        <v>558</v>
      </c>
      <c r="C176" s="119" t="s">
        <v>198</v>
      </c>
      <c r="D176" s="7">
        <v>408</v>
      </c>
      <c r="E176" s="15"/>
      <c r="F176" s="15"/>
      <c r="G176" s="15"/>
      <c r="H176" s="15"/>
      <c r="I176" s="15"/>
      <c r="J176" s="15"/>
      <c r="K176" s="15"/>
      <c r="L176" s="43"/>
      <c r="M176" s="43"/>
      <c r="N176" s="43"/>
      <c r="O176" s="43"/>
      <c r="P176" s="43"/>
      <c r="Q176" s="43"/>
      <c r="R176" s="43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57"/>
      <c r="AD176" s="57"/>
      <c r="AE176" s="57"/>
      <c r="AF176" s="17">
        <f t="shared" ref="AF176" si="92">E176+F176+G176+H176+I176+J176+K176+L176+M176+N176+O176+P176+Q176+R176+S176+T176+U176+V176+W176+X176+Y176+Z176+AA176+AB176+AC176+AD176+AE176</f>
        <v>0</v>
      </c>
      <c r="AG176" s="49">
        <f t="shared" ref="AG176" si="93">D176+E176+F176+G176+H176+I176+J176+K176+L176+M176+N176+O176+P176+Q176+R176+S176+T176+U176+V176+W176+X176+Y176+Z176+AA176+AB176+AC176+AD176+AE176</f>
        <v>408</v>
      </c>
      <c r="AH176" s="136"/>
      <c r="AI176" s="136"/>
      <c r="AJ176" s="136"/>
      <c r="AK176" s="136"/>
      <c r="AL176" s="136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40"/>
      <c r="BH176" s="140"/>
      <c r="BI176" s="6">
        <f t="shared" ref="BI176" si="94">AH176+AI176+AJ176+AK176+AL176+AM176+AN176+AO176+AP176+AQ176+AR176+AS176+AT176+AU176+AV176+AW176+AX176+AY176+AZ176+BA176+BB176+BC176+BD176+BE176+BF176+BG176+BH176</f>
        <v>0</v>
      </c>
      <c r="BJ176" s="7">
        <f t="shared" ref="BJ176" si="95">AG176-AH176-AI176-AJ176-AK176-AL176-AM176-AN176-AO176-AP176-AQ176-AR176-AS176-AT176-AU176-AV176-AW176-AX176-AY176-AZ176-BA176-BB176-BC176-BD176-BE176-BF176-BG176-BH176</f>
        <v>408</v>
      </c>
      <c r="BK176" s="9">
        <v>601</v>
      </c>
      <c r="BL176" s="9"/>
    </row>
    <row r="177" spans="1:64" ht="18.75">
      <c r="A177" s="256">
        <v>18</v>
      </c>
      <c r="B177" s="28" t="s">
        <v>213</v>
      </c>
      <c r="C177" s="119" t="s">
        <v>198</v>
      </c>
      <c r="D177" s="7">
        <v>0</v>
      </c>
      <c r="E177" s="15"/>
      <c r="F177" s="53"/>
      <c r="G177" s="15"/>
      <c r="H177" s="15"/>
      <c r="I177" s="15"/>
      <c r="J177" s="15"/>
      <c r="K177" s="54"/>
      <c r="L177" s="43"/>
      <c r="M177" s="43"/>
      <c r="N177" s="43"/>
      <c r="O177" s="43">
        <v>10800</v>
      </c>
      <c r="P177" s="43"/>
      <c r="Q177" s="43"/>
      <c r="R177" s="43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57"/>
      <c r="AD177" s="57"/>
      <c r="AE177" s="57"/>
      <c r="AF177" s="17">
        <f t="shared" si="88"/>
        <v>10800</v>
      </c>
      <c r="AG177" s="49">
        <f t="shared" si="89"/>
        <v>10800</v>
      </c>
      <c r="AH177" s="136"/>
      <c r="AI177" s="136"/>
      <c r="AJ177" s="136"/>
      <c r="AK177" s="136"/>
      <c r="AL177" s="136"/>
      <c r="AM177" s="138"/>
      <c r="AN177" s="138"/>
      <c r="AO177" s="138"/>
      <c r="AP177" s="138"/>
      <c r="AQ177" s="138"/>
      <c r="AR177" s="138"/>
      <c r="AS177" s="138"/>
      <c r="AT177" s="138">
        <v>10800</v>
      </c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40"/>
      <c r="BH177" s="140"/>
      <c r="BI177" s="6">
        <f t="shared" si="90"/>
        <v>10800</v>
      </c>
      <c r="BJ177" s="7">
        <f t="shared" si="91"/>
        <v>0</v>
      </c>
      <c r="BK177" s="9">
        <v>119</v>
      </c>
      <c r="BL177" s="9"/>
    </row>
    <row r="178" spans="1:64" ht="18.75">
      <c r="A178" s="256">
        <v>19</v>
      </c>
      <c r="B178" s="28" t="s">
        <v>214</v>
      </c>
      <c r="C178" s="119" t="s">
        <v>198</v>
      </c>
      <c r="D178" s="7">
        <v>44000</v>
      </c>
      <c r="E178" s="15"/>
      <c r="F178" s="53"/>
      <c r="G178" s="15"/>
      <c r="H178" s="15"/>
      <c r="I178" s="15"/>
      <c r="J178" s="15"/>
      <c r="K178" s="54"/>
      <c r="L178" s="43"/>
      <c r="M178" s="43"/>
      <c r="N178" s="43"/>
      <c r="O178" s="43"/>
      <c r="P178" s="43"/>
      <c r="Q178" s="43"/>
      <c r="R178" s="43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57"/>
      <c r="AD178" s="57"/>
      <c r="AE178" s="57"/>
      <c r="AF178" s="17">
        <f t="shared" si="88"/>
        <v>0</v>
      </c>
      <c r="AG178" s="49">
        <f t="shared" si="89"/>
        <v>44000</v>
      </c>
      <c r="AH178" s="136">
        <v>8000</v>
      </c>
      <c r="AI178" s="136"/>
      <c r="AJ178" s="136"/>
      <c r="AK178" s="136"/>
      <c r="AL178" s="136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40"/>
      <c r="BH178" s="140"/>
      <c r="BI178" s="6">
        <f t="shared" si="90"/>
        <v>8000</v>
      </c>
      <c r="BJ178" s="7">
        <f t="shared" si="91"/>
        <v>36000</v>
      </c>
      <c r="BK178" s="9">
        <v>123</v>
      </c>
      <c r="BL178" s="9"/>
    </row>
    <row r="179" spans="1:64" ht="18.75">
      <c r="A179" s="256">
        <v>20</v>
      </c>
      <c r="B179" s="28" t="s">
        <v>215</v>
      </c>
      <c r="C179" s="119" t="s">
        <v>198</v>
      </c>
      <c r="D179" s="7">
        <v>236000</v>
      </c>
      <c r="E179" s="15"/>
      <c r="F179" s="15"/>
      <c r="G179" s="15"/>
      <c r="H179" s="15"/>
      <c r="I179" s="15"/>
      <c r="J179" s="15"/>
      <c r="K179" s="15"/>
      <c r="L179" s="43"/>
      <c r="M179" s="43"/>
      <c r="N179" s="43"/>
      <c r="O179" s="43"/>
      <c r="P179" s="43"/>
      <c r="Q179" s="43"/>
      <c r="R179" s="43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57"/>
      <c r="AD179" s="57"/>
      <c r="AE179" s="57"/>
      <c r="AF179" s="17">
        <f t="shared" si="88"/>
        <v>0</v>
      </c>
      <c r="AG179" s="49">
        <f t="shared" si="89"/>
        <v>236000</v>
      </c>
      <c r="AH179" s="136">
        <v>18000</v>
      </c>
      <c r="AI179" s="136"/>
      <c r="AJ179" s="136"/>
      <c r="AK179" s="136"/>
      <c r="AL179" s="136"/>
      <c r="AM179" s="138"/>
      <c r="AN179" s="138"/>
      <c r="AO179" s="138"/>
      <c r="AP179" s="138"/>
      <c r="AQ179" s="138"/>
      <c r="AR179" s="138"/>
      <c r="AS179" s="138"/>
      <c r="AT179" s="138">
        <v>10500</v>
      </c>
      <c r="AU179" s="138"/>
      <c r="AV179" s="138"/>
      <c r="AW179" s="138">
        <v>32000</v>
      </c>
      <c r="AX179" s="138"/>
      <c r="AY179" s="138"/>
      <c r="AZ179" s="138"/>
      <c r="BA179" s="138"/>
      <c r="BB179" s="138"/>
      <c r="BC179" s="138"/>
      <c r="BD179" s="138"/>
      <c r="BE179" s="138">
        <v>8000</v>
      </c>
      <c r="BF179" s="138"/>
      <c r="BG179" s="140"/>
      <c r="BH179" s="140"/>
      <c r="BI179" s="6">
        <f t="shared" si="90"/>
        <v>68500</v>
      </c>
      <c r="BJ179" s="7">
        <f t="shared" si="91"/>
        <v>167500</v>
      </c>
      <c r="BK179" s="9">
        <v>129</v>
      </c>
      <c r="BL179" s="9"/>
    </row>
    <row r="180" spans="1:64" ht="18.75">
      <c r="A180" s="256">
        <v>21</v>
      </c>
      <c r="B180" s="28" t="s">
        <v>216</v>
      </c>
      <c r="C180" s="119" t="s">
        <v>198</v>
      </c>
      <c r="D180" s="7">
        <v>28500</v>
      </c>
      <c r="E180" s="15"/>
      <c r="F180" s="15"/>
      <c r="G180" s="15"/>
      <c r="H180" s="15"/>
      <c r="I180" s="15"/>
      <c r="J180" s="15"/>
      <c r="K180" s="15"/>
      <c r="L180" s="43"/>
      <c r="M180" s="43"/>
      <c r="N180" s="43"/>
      <c r="O180" s="43"/>
      <c r="P180" s="43"/>
      <c r="Q180" s="43"/>
      <c r="R180" s="43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57"/>
      <c r="AD180" s="57"/>
      <c r="AE180" s="57"/>
      <c r="AF180" s="17">
        <f t="shared" si="88"/>
        <v>0</v>
      </c>
      <c r="AG180" s="49">
        <f t="shared" si="89"/>
        <v>28500</v>
      </c>
      <c r="AH180" s="136">
        <v>6000</v>
      </c>
      <c r="AI180" s="136"/>
      <c r="AJ180" s="136"/>
      <c r="AK180" s="136"/>
      <c r="AL180" s="136"/>
      <c r="AM180" s="138"/>
      <c r="AN180" s="138"/>
      <c r="AO180" s="138"/>
      <c r="AP180" s="138">
        <v>6000</v>
      </c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>
        <v>6000</v>
      </c>
      <c r="BA180" s="138"/>
      <c r="BB180" s="138"/>
      <c r="BC180" s="138"/>
      <c r="BD180" s="138"/>
      <c r="BE180" s="138"/>
      <c r="BF180" s="138"/>
      <c r="BG180" s="140"/>
      <c r="BH180" s="140"/>
      <c r="BI180" s="6">
        <f t="shared" si="90"/>
        <v>18000</v>
      </c>
      <c r="BJ180" s="7">
        <f t="shared" si="91"/>
        <v>10500</v>
      </c>
      <c r="BK180" s="9">
        <v>135</v>
      </c>
      <c r="BL180" s="9"/>
    </row>
    <row r="181" spans="1:64" s="184" customFormat="1" ht="18.75">
      <c r="A181" s="256">
        <v>22</v>
      </c>
      <c r="B181" s="34" t="s">
        <v>217</v>
      </c>
      <c r="C181" s="119" t="s">
        <v>198</v>
      </c>
      <c r="D181" s="71">
        <v>48400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6"/>
      <c r="T181" s="76"/>
      <c r="U181" s="76"/>
      <c r="V181" s="76"/>
      <c r="W181" s="76"/>
      <c r="X181" s="76"/>
      <c r="Y181" s="76"/>
      <c r="Z181" s="11"/>
      <c r="AA181" s="11"/>
      <c r="AB181" s="11"/>
      <c r="AC181" s="182"/>
      <c r="AD181" s="182"/>
      <c r="AE181" s="182"/>
      <c r="AF181" s="17">
        <f t="shared" si="88"/>
        <v>0</v>
      </c>
      <c r="AG181" s="49">
        <f t="shared" si="89"/>
        <v>48400</v>
      </c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>
        <v>1000</v>
      </c>
      <c r="BF181" s="137"/>
      <c r="BG181" s="183"/>
      <c r="BH181" s="183"/>
      <c r="BI181" s="6">
        <f t="shared" si="90"/>
        <v>1000</v>
      </c>
      <c r="BJ181" s="7">
        <f t="shared" si="91"/>
        <v>47400</v>
      </c>
      <c r="BK181" s="11">
        <v>141</v>
      </c>
      <c r="BL181" s="11"/>
    </row>
    <row r="182" spans="1:64" ht="18.75">
      <c r="A182" s="256">
        <v>23</v>
      </c>
      <c r="B182" s="28" t="s">
        <v>218</v>
      </c>
      <c r="C182" s="119" t="s">
        <v>198</v>
      </c>
      <c r="D182" s="7">
        <v>18500</v>
      </c>
      <c r="E182" s="15"/>
      <c r="F182" s="15"/>
      <c r="G182" s="15"/>
      <c r="H182" s="15"/>
      <c r="I182" s="15"/>
      <c r="J182" s="15"/>
      <c r="K182" s="15"/>
      <c r="L182" s="43"/>
      <c r="M182" s="43"/>
      <c r="N182" s="43"/>
      <c r="O182" s="43"/>
      <c r="P182" s="43"/>
      <c r="Q182" s="43"/>
      <c r="R182" s="43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57"/>
      <c r="AD182" s="57"/>
      <c r="AE182" s="57"/>
      <c r="AF182" s="17">
        <f t="shared" si="88"/>
        <v>0</v>
      </c>
      <c r="AG182" s="49">
        <f t="shared" si="89"/>
        <v>18500</v>
      </c>
      <c r="AH182" s="136"/>
      <c r="AI182" s="136"/>
      <c r="AJ182" s="136"/>
      <c r="AK182" s="136"/>
      <c r="AL182" s="136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>
        <v>10000</v>
      </c>
      <c r="AX182" s="138"/>
      <c r="AY182" s="138"/>
      <c r="AZ182" s="138">
        <v>600</v>
      </c>
      <c r="BA182" s="138"/>
      <c r="BB182" s="138"/>
      <c r="BC182" s="138"/>
      <c r="BD182" s="138"/>
      <c r="BE182" s="138"/>
      <c r="BF182" s="138"/>
      <c r="BG182" s="140"/>
      <c r="BH182" s="140"/>
      <c r="BI182" s="6">
        <f t="shared" si="90"/>
        <v>10600</v>
      </c>
      <c r="BJ182" s="7">
        <f t="shared" si="91"/>
        <v>7900</v>
      </c>
      <c r="BK182" s="9">
        <v>145</v>
      </c>
      <c r="BL182" s="9"/>
    </row>
    <row r="183" spans="1:64" ht="18.75">
      <c r="A183" s="256">
        <v>24</v>
      </c>
      <c r="B183" s="28" t="s">
        <v>219</v>
      </c>
      <c r="C183" s="119" t="s">
        <v>198</v>
      </c>
      <c r="D183" s="7">
        <v>8700</v>
      </c>
      <c r="E183" s="15"/>
      <c r="F183" s="15"/>
      <c r="G183" s="15"/>
      <c r="H183" s="15"/>
      <c r="I183" s="15"/>
      <c r="J183" s="15"/>
      <c r="K183" s="15"/>
      <c r="L183" s="43"/>
      <c r="M183" s="43"/>
      <c r="N183" s="43"/>
      <c r="O183" s="43"/>
      <c r="P183" s="43"/>
      <c r="Q183" s="43"/>
      <c r="R183" s="43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57"/>
      <c r="AD183" s="57"/>
      <c r="AE183" s="57"/>
      <c r="AF183" s="17">
        <f t="shared" si="88"/>
        <v>0</v>
      </c>
      <c r="AG183" s="49">
        <f t="shared" si="89"/>
        <v>8700</v>
      </c>
      <c r="AH183" s="136"/>
      <c r="AI183" s="136"/>
      <c r="AJ183" s="136"/>
      <c r="AK183" s="136"/>
      <c r="AL183" s="136">
        <v>200</v>
      </c>
      <c r="AM183" s="138">
        <v>500</v>
      </c>
      <c r="AN183" s="138"/>
      <c r="AO183" s="138"/>
      <c r="AP183" s="138">
        <v>700</v>
      </c>
      <c r="AQ183" s="138"/>
      <c r="AR183" s="138"/>
      <c r="AS183" s="138"/>
      <c r="AT183" s="138"/>
      <c r="AU183" s="138"/>
      <c r="AV183" s="138"/>
      <c r="AW183" s="138">
        <v>1200</v>
      </c>
      <c r="AX183" s="138"/>
      <c r="AY183" s="138">
        <v>500</v>
      </c>
      <c r="AZ183" s="138">
        <v>500</v>
      </c>
      <c r="BA183" s="138">
        <v>800</v>
      </c>
      <c r="BB183" s="138"/>
      <c r="BC183" s="138">
        <v>200</v>
      </c>
      <c r="BD183" s="138">
        <v>500</v>
      </c>
      <c r="BE183" s="138"/>
      <c r="BF183" s="138"/>
      <c r="BG183" s="140"/>
      <c r="BH183" s="140"/>
      <c r="BI183" s="6">
        <f t="shared" si="90"/>
        <v>5100</v>
      </c>
      <c r="BJ183" s="7">
        <f t="shared" si="91"/>
        <v>3600</v>
      </c>
      <c r="BK183" s="9">
        <v>149</v>
      </c>
      <c r="BL183" s="9"/>
    </row>
    <row r="184" spans="1:64" ht="18.75">
      <c r="A184" s="256">
        <v>25</v>
      </c>
      <c r="B184" s="28" t="s">
        <v>220</v>
      </c>
      <c r="C184" s="119" t="s">
        <v>198</v>
      </c>
      <c r="D184" s="7">
        <v>166700</v>
      </c>
      <c r="E184" s="15"/>
      <c r="F184" s="53"/>
      <c r="G184" s="15"/>
      <c r="H184" s="15"/>
      <c r="I184" s="15"/>
      <c r="J184" s="15"/>
      <c r="K184" s="15"/>
      <c r="L184" s="43"/>
      <c r="M184" s="43"/>
      <c r="N184" s="55"/>
      <c r="O184" s="43"/>
      <c r="P184" s="43"/>
      <c r="Q184" s="55"/>
      <c r="R184" s="55"/>
      <c r="S184" s="15"/>
      <c r="T184" s="15"/>
      <c r="U184" s="15"/>
      <c r="V184" s="53"/>
      <c r="W184" s="15"/>
      <c r="X184" s="15"/>
      <c r="Y184" s="15"/>
      <c r="Z184" s="15"/>
      <c r="AA184" s="15"/>
      <c r="AB184" s="15"/>
      <c r="AC184" s="57"/>
      <c r="AD184" s="57"/>
      <c r="AE184" s="57"/>
      <c r="AF184" s="17">
        <f t="shared" si="88"/>
        <v>0</v>
      </c>
      <c r="AG184" s="49">
        <f t="shared" si="89"/>
        <v>166700</v>
      </c>
      <c r="AH184" s="136"/>
      <c r="AI184" s="136"/>
      <c r="AJ184" s="136"/>
      <c r="AK184" s="136"/>
      <c r="AL184" s="136"/>
      <c r="AM184" s="138">
        <v>8000</v>
      </c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>
        <v>16000</v>
      </c>
      <c r="BF184" s="138"/>
      <c r="BG184" s="140"/>
      <c r="BH184" s="140"/>
      <c r="BI184" s="6">
        <f t="shared" si="90"/>
        <v>24000</v>
      </c>
      <c r="BJ184" s="7">
        <f t="shared" si="91"/>
        <v>142700</v>
      </c>
      <c r="BK184" s="9">
        <v>153</v>
      </c>
      <c r="BL184" s="9"/>
    </row>
    <row r="185" spans="1:64" ht="18.75">
      <c r="A185" s="256">
        <v>26</v>
      </c>
      <c r="B185" s="28" t="s">
        <v>221</v>
      </c>
      <c r="C185" s="119" t="s">
        <v>198</v>
      </c>
      <c r="D185" s="7">
        <v>10900</v>
      </c>
      <c r="E185" s="15"/>
      <c r="F185" s="53"/>
      <c r="G185" s="15"/>
      <c r="H185" s="15"/>
      <c r="I185" s="15"/>
      <c r="J185" s="15"/>
      <c r="K185" s="15"/>
      <c r="L185" s="43"/>
      <c r="M185" s="43"/>
      <c r="N185" s="43"/>
      <c r="O185" s="43"/>
      <c r="P185" s="43"/>
      <c r="Q185" s="43"/>
      <c r="R185" s="43"/>
      <c r="S185" s="15"/>
      <c r="T185" s="53"/>
      <c r="U185" s="15"/>
      <c r="V185" s="53"/>
      <c r="W185" s="15"/>
      <c r="X185" s="15"/>
      <c r="Y185" s="15"/>
      <c r="Z185" s="15"/>
      <c r="AA185" s="15"/>
      <c r="AB185" s="15"/>
      <c r="AC185" s="57"/>
      <c r="AD185" s="57"/>
      <c r="AE185" s="57"/>
      <c r="AF185" s="17">
        <f t="shared" si="88"/>
        <v>0</v>
      </c>
      <c r="AG185" s="49">
        <f t="shared" si="89"/>
        <v>10900</v>
      </c>
      <c r="AH185" s="136">
        <v>2500</v>
      </c>
      <c r="AI185" s="136"/>
      <c r="AJ185" s="136"/>
      <c r="AK185" s="136"/>
      <c r="AL185" s="136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>
        <v>2400</v>
      </c>
      <c r="BA185" s="138"/>
      <c r="BB185" s="138"/>
      <c r="BC185" s="138"/>
      <c r="BD185" s="138"/>
      <c r="BE185" s="138"/>
      <c r="BF185" s="138"/>
      <c r="BG185" s="140"/>
      <c r="BH185" s="140"/>
      <c r="BI185" s="6">
        <f t="shared" si="90"/>
        <v>4900</v>
      </c>
      <c r="BJ185" s="7">
        <f t="shared" si="91"/>
        <v>6000</v>
      </c>
      <c r="BK185" s="9">
        <v>163</v>
      </c>
      <c r="BL185" s="9"/>
    </row>
    <row r="186" spans="1:64" ht="18.75">
      <c r="A186" s="256">
        <v>27</v>
      </c>
      <c r="B186" s="28" t="s">
        <v>222</v>
      </c>
      <c r="C186" s="119" t="s">
        <v>198</v>
      </c>
      <c r="D186" s="7">
        <v>16425</v>
      </c>
      <c r="E186" s="15"/>
      <c r="F186" s="15"/>
      <c r="G186" s="24"/>
      <c r="H186" s="15"/>
      <c r="I186" s="15"/>
      <c r="J186" s="15"/>
      <c r="K186" s="15"/>
      <c r="L186" s="43"/>
      <c r="M186" s="43"/>
      <c r="N186" s="43"/>
      <c r="O186" s="43"/>
      <c r="P186" s="55"/>
      <c r="Q186" s="43"/>
      <c r="R186" s="43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57"/>
      <c r="AD186" s="57"/>
      <c r="AE186" s="57"/>
      <c r="AF186" s="17">
        <f t="shared" si="88"/>
        <v>0</v>
      </c>
      <c r="AG186" s="49">
        <f t="shared" si="89"/>
        <v>16425</v>
      </c>
      <c r="AH186" s="136"/>
      <c r="AI186" s="136"/>
      <c r="AJ186" s="136"/>
      <c r="AK186" s="136"/>
      <c r="AL186" s="136"/>
      <c r="AM186" s="138">
        <v>8425</v>
      </c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40"/>
      <c r="BH186" s="140"/>
      <c r="BI186" s="6">
        <f t="shared" si="90"/>
        <v>8425</v>
      </c>
      <c r="BJ186" s="7">
        <f t="shared" si="91"/>
        <v>8000</v>
      </c>
      <c r="BK186" s="9">
        <v>167</v>
      </c>
      <c r="BL186" s="9"/>
    </row>
    <row r="187" spans="1:64" ht="18.75">
      <c r="A187" s="256">
        <v>28</v>
      </c>
      <c r="B187" s="28" t="s">
        <v>223</v>
      </c>
      <c r="C187" s="119" t="s">
        <v>198</v>
      </c>
      <c r="D187" s="7">
        <v>1300</v>
      </c>
      <c r="E187" s="15"/>
      <c r="F187" s="15"/>
      <c r="G187" s="15"/>
      <c r="H187" s="15"/>
      <c r="I187" s="15"/>
      <c r="J187" s="15"/>
      <c r="K187" s="15"/>
      <c r="L187" s="43"/>
      <c r="M187" s="43"/>
      <c r="N187" s="43"/>
      <c r="O187" s="43"/>
      <c r="P187" s="43"/>
      <c r="Q187" s="43"/>
      <c r="R187" s="43"/>
      <c r="S187" s="15"/>
      <c r="T187" s="15"/>
      <c r="U187" s="15"/>
      <c r="V187" s="15"/>
      <c r="W187" s="15"/>
      <c r="X187" s="15">
        <v>2500</v>
      </c>
      <c r="Y187" s="15"/>
      <c r="Z187" s="15"/>
      <c r="AA187" s="15"/>
      <c r="AB187" s="15"/>
      <c r="AC187" s="57"/>
      <c r="AD187" s="57"/>
      <c r="AE187" s="57"/>
      <c r="AF187" s="17">
        <f t="shared" si="88"/>
        <v>2500</v>
      </c>
      <c r="AG187" s="49">
        <f t="shared" si="89"/>
        <v>3800</v>
      </c>
      <c r="AH187" s="136"/>
      <c r="AI187" s="136">
        <v>150</v>
      </c>
      <c r="AJ187" s="136"/>
      <c r="AK187" s="136"/>
      <c r="AL187" s="136"/>
      <c r="AM187" s="138">
        <v>100</v>
      </c>
      <c r="AN187" s="138"/>
      <c r="AO187" s="138">
        <v>300</v>
      </c>
      <c r="AP187" s="138"/>
      <c r="AQ187" s="138"/>
      <c r="AR187" s="138"/>
      <c r="AS187" s="138"/>
      <c r="AT187" s="138"/>
      <c r="AU187" s="138"/>
      <c r="AV187" s="138">
        <v>300</v>
      </c>
      <c r="AW187" s="138"/>
      <c r="AX187" s="138">
        <v>25</v>
      </c>
      <c r="AY187" s="138">
        <v>100</v>
      </c>
      <c r="AZ187" s="138"/>
      <c r="BA187" s="138">
        <v>300</v>
      </c>
      <c r="BB187" s="138"/>
      <c r="BC187" s="138">
        <v>400</v>
      </c>
      <c r="BD187" s="138"/>
      <c r="BE187" s="138">
        <v>200</v>
      </c>
      <c r="BF187" s="138"/>
      <c r="BG187" s="140"/>
      <c r="BH187" s="140"/>
      <c r="BI187" s="6">
        <f t="shared" si="90"/>
        <v>1875</v>
      </c>
      <c r="BJ187" s="7">
        <f t="shared" si="91"/>
        <v>1925</v>
      </c>
      <c r="BK187" s="9">
        <v>171</v>
      </c>
      <c r="BL187" s="9"/>
    </row>
    <row r="188" spans="1:64" ht="18.75">
      <c r="A188" s="256">
        <v>29</v>
      </c>
      <c r="B188" s="28" t="s">
        <v>224</v>
      </c>
      <c r="C188" s="119" t="s">
        <v>198</v>
      </c>
      <c r="D188" s="7">
        <v>14000</v>
      </c>
      <c r="E188" s="15"/>
      <c r="F188" s="15"/>
      <c r="G188" s="15"/>
      <c r="H188" s="15"/>
      <c r="I188" s="15"/>
      <c r="J188" s="15"/>
      <c r="K188" s="15"/>
      <c r="L188" s="43"/>
      <c r="M188" s="55"/>
      <c r="N188" s="43"/>
      <c r="O188" s="43"/>
      <c r="P188" s="43"/>
      <c r="Q188" s="43"/>
      <c r="R188" s="43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57"/>
      <c r="AD188" s="57"/>
      <c r="AE188" s="57"/>
      <c r="AF188" s="17">
        <f t="shared" si="88"/>
        <v>0</v>
      </c>
      <c r="AG188" s="49">
        <f t="shared" si="89"/>
        <v>14000</v>
      </c>
      <c r="AH188" s="136"/>
      <c r="AI188" s="136"/>
      <c r="AJ188" s="136"/>
      <c r="AK188" s="136"/>
      <c r="AL188" s="136"/>
      <c r="AM188" s="138">
        <v>2000</v>
      </c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>
        <v>2000</v>
      </c>
      <c r="BB188" s="138"/>
      <c r="BC188" s="138"/>
      <c r="BD188" s="138"/>
      <c r="BE188" s="138"/>
      <c r="BF188" s="138"/>
      <c r="BG188" s="140"/>
      <c r="BH188" s="140"/>
      <c r="BI188" s="6">
        <f t="shared" si="90"/>
        <v>4000</v>
      </c>
      <c r="BJ188" s="7">
        <f t="shared" si="91"/>
        <v>10000</v>
      </c>
      <c r="BK188" s="9">
        <v>177</v>
      </c>
      <c r="BL188" s="9"/>
    </row>
    <row r="189" spans="1:64" ht="18.75">
      <c r="A189" s="256">
        <v>31</v>
      </c>
      <c r="B189" s="28" t="s">
        <v>225</v>
      </c>
      <c r="C189" s="119" t="s">
        <v>198</v>
      </c>
      <c r="D189" s="7">
        <v>26100</v>
      </c>
      <c r="E189" s="15"/>
      <c r="F189" s="15"/>
      <c r="G189" s="15"/>
      <c r="H189" s="15"/>
      <c r="I189" s="15"/>
      <c r="J189" s="15"/>
      <c r="K189" s="15"/>
      <c r="L189" s="43"/>
      <c r="M189" s="43"/>
      <c r="N189" s="43"/>
      <c r="O189" s="43"/>
      <c r="P189" s="43"/>
      <c r="Q189" s="43"/>
      <c r="R189" s="43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57"/>
      <c r="AD189" s="57"/>
      <c r="AE189" s="57"/>
      <c r="AF189" s="17">
        <f t="shared" si="88"/>
        <v>0</v>
      </c>
      <c r="AG189" s="49">
        <f t="shared" si="89"/>
        <v>26100</v>
      </c>
      <c r="AH189" s="136"/>
      <c r="AI189" s="136"/>
      <c r="AJ189" s="136"/>
      <c r="AK189" s="136"/>
      <c r="AL189" s="136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40"/>
      <c r="BH189" s="140"/>
      <c r="BI189" s="6">
        <f t="shared" si="90"/>
        <v>0</v>
      </c>
      <c r="BJ189" s="7">
        <f t="shared" si="91"/>
        <v>26100</v>
      </c>
      <c r="BK189" s="9">
        <v>187</v>
      </c>
      <c r="BL189" s="9"/>
    </row>
    <row r="190" spans="1:64" ht="18.75">
      <c r="A190" s="256">
        <v>32</v>
      </c>
      <c r="B190" s="28" t="s">
        <v>226</v>
      </c>
      <c r="C190" s="119" t="s">
        <v>198</v>
      </c>
      <c r="D190" s="7">
        <v>75</v>
      </c>
      <c r="E190" s="15"/>
      <c r="F190" s="15"/>
      <c r="G190" s="15"/>
      <c r="H190" s="15"/>
      <c r="I190" s="15"/>
      <c r="J190" s="15"/>
      <c r="K190" s="15"/>
      <c r="L190" s="43"/>
      <c r="M190" s="43"/>
      <c r="N190" s="43"/>
      <c r="O190" s="43"/>
      <c r="P190" s="43"/>
      <c r="Q190" s="43"/>
      <c r="R190" s="43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57"/>
      <c r="AD190" s="57"/>
      <c r="AE190" s="57"/>
      <c r="AF190" s="17">
        <f t="shared" si="88"/>
        <v>0</v>
      </c>
      <c r="AG190" s="49">
        <f t="shared" si="89"/>
        <v>75</v>
      </c>
      <c r="AH190" s="136">
        <v>10</v>
      </c>
      <c r="AI190" s="136">
        <v>65</v>
      </c>
      <c r="AJ190" s="136"/>
      <c r="AK190" s="136"/>
      <c r="AL190" s="136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40"/>
      <c r="BH190" s="140"/>
      <c r="BI190" s="6">
        <f t="shared" si="90"/>
        <v>75</v>
      </c>
      <c r="BJ190" s="7">
        <f t="shared" si="91"/>
        <v>0</v>
      </c>
      <c r="BK190" s="9">
        <v>189</v>
      </c>
      <c r="BL190" s="9"/>
    </row>
    <row r="191" spans="1:64" ht="18.75">
      <c r="A191" s="256">
        <v>33</v>
      </c>
      <c r="B191" s="28" t="s">
        <v>464</v>
      </c>
      <c r="C191" s="119" t="s">
        <v>198</v>
      </c>
      <c r="D191" s="7">
        <v>690</v>
      </c>
      <c r="E191" s="15"/>
      <c r="F191" s="15"/>
      <c r="G191" s="15"/>
      <c r="H191" s="15"/>
      <c r="I191" s="15"/>
      <c r="J191" s="15"/>
      <c r="K191" s="15"/>
      <c r="L191" s="43"/>
      <c r="M191" s="43"/>
      <c r="N191" s="43"/>
      <c r="O191" s="43"/>
      <c r="P191" s="43"/>
      <c r="Q191" s="43"/>
      <c r="R191" s="43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57"/>
      <c r="AD191" s="57"/>
      <c r="AE191" s="57"/>
      <c r="AF191" s="17">
        <f t="shared" si="88"/>
        <v>0</v>
      </c>
      <c r="AG191" s="49">
        <f t="shared" si="89"/>
        <v>690</v>
      </c>
      <c r="AH191" s="136">
        <v>120</v>
      </c>
      <c r="AI191" s="136"/>
      <c r="AJ191" s="136"/>
      <c r="AK191" s="136"/>
      <c r="AL191" s="136"/>
      <c r="AM191" s="138"/>
      <c r="AN191" s="138"/>
      <c r="AO191" s="138"/>
      <c r="AP191" s="138"/>
      <c r="AQ191" s="138"/>
      <c r="AR191" s="138"/>
      <c r="AS191" s="138"/>
      <c r="AT191" s="138">
        <v>120</v>
      </c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>
        <v>75</v>
      </c>
      <c r="BF191" s="138"/>
      <c r="BG191" s="140"/>
      <c r="BH191" s="140"/>
      <c r="BI191" s="6">
        <f t="shared" si="90"/>
        <v>315</v>
      </c>
      <c r="BJ191" s="7">
        <f t="shared" si="91"/>
        <v>375</v>
      </c>
      <c r="BK191" s="9">
        <v>195</v>
      </c>
      <c r="BL191" s="9"/>
    </row>
    <row r="192" spans="1:64" ht="18.75">
      <c r="A192" s="256">
        <v>34</v>
      </c>
      <c r="B192" s="28" t="s">
        <v>233</v>
      </c>
      <c r="C192" s="119" t="s">
        <v>198</v>
      </c>
      <c r="D192" s="7">
        <v>100</v>
      </c>
      <c r="E192" s="15"/>
      <c r="F192" s="53"/>
      <c r="G192" s="15"/>
      <c r="H192" s="15"/>
      <c r="I192" s="15"/>
      <c r="J192" s="15"/>
      <c r="K192" s="53"/>
      <c r="L192" s="43"/>
      <c r="M192" s="43"/>
      <c r="N192" s="43"/>
      <c r="O192" s="43"/>
      <c r="P192" s="43"/>
      <c r="Q192" s="43"/>
      <c r="R192" s="43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57"/>
      <c r="AD192" s="57"/>
      <c r="AE192" s="57"/>
      <c r="AF192" s="17">
        <f t="shared" si="88"/>
        <v>0</v>
      </c>
      <c r="AG192" s="49">
        <f t="shared" si="89"/>
        <v>100</v>
      </c>
      <c r="AH192" s="136"/>
      <c r="AI192" s="136"/>
      <c r="AJ192" s="136"/>
      <c r="AK192" s="136"/>
      <c r="AL192" s="136"/>
      <c r="AM192" s="138"/>
      <c r="AN192" s="138"/>
      <c r="AO192" s="138"/>
      <c r="AP192" s="159"/>
      <c r="AQ192" s="159"/>
      <c r="AR192" s="159"/>
      <c r="AS192" s="159"/>
      <c r="AT192" s="159"/>
      <c r="AU192" s="159">
        <v>50</v>
      </c>
      <c r="AV192" s="159"/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70"/>
      <c r="BH192" s="170"/>
      <c r="BI192" s="6">
        <f t="shared" si="90"/>
        <v>50</v>
      </c>
      <c r="BJ192" s="7">
        <f t="shared" si="91"/>
        <v>50</v>
      </c>
      <c r="BK192" s="9">
        <v>229</v>
      </c>
      <c r="BL192" s="9"/>
    </row>
    <row r="193" spans="1:64" ht="18.75">
      <c r="A193" s="256">
        <v>35</v>
      </c>
      <c r="B193" s="28" t="s">
        <v>227</v>
      </c>
      <c r="C193" s="119" t="s">
        <v>198</v>
      </c>
      <c r="D193" s="7">
        <v>3500</v>
      </c>
      <c r="E193" s="15"/>
      <c r="F193" s="15"/>
      <c r="G193" s="15"/>
      <c r="H193" s="15"/>
      <c r="I193" s="15"/>
      <c r="J193" s="15"/>
      <c r="K193" s="15"/>
      <c r="L193" s="43"/>
      <c r="M193" s="43"/>
      <c r="N193" s="43"/>
      <c r="O193" s="43"/>
      <c r="P193" s="43"/>
      <c r="Q193" s="43"/>
      <c r="R193" s="43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57"/>
      <c r="AD193" s="57"/>
      <c r="AE193" s="57"/>
      <c r="AF193" s="17">
        <f t="shared" si="88"/>
        <v>0</v>
      </c>
      <c r="AG193" s="49">
        <f t="shared" si="89"/>
        <v>3500</v>
      </c>
      <c r="AH193" s="136">
        <v>160</v>
      </c>
      <c r="AI193" s="136"/>
      <c r="AJ193" s="136"/>
      <c r="AK193" s="136"/>
      <c r="AL193" s="136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>
        <v>160</v>
      </c>
      <c r="BA193" s="138"/>
      <c r="BB193" s="138"/>
      <c r="BC193" s="138"/>
      <c r="BD193" s="138"/>
      <c r="BE193" s="138"/>
      <c r="BF193" s="138"/>
      <c r="BG193" s="140"/>
      <c r="BH193" s="140"/>
      <c r="BI193" s="6">
        <f t="shared" si="90"/>
        <v>320</v>
      </c>
      <c r="BJ193" s="7">
        <f t="shared" si="91"/>
        <v>3180</v>
      </c>
      <c r="BK193" s="9">
        <v>201</v>
      </c>
      <c r="BL193" s="9"/>
    </row>
    <row r="194" spans="1:64" ht="18.75">
      <c r="A194" s="256">
        <v>36</v>
      </c>
      <c r="B194" s="28" t="s">
        <v>228</v>
      </c>
      <c r="C194" s="119" t="s">
        <v>198</v>
      </c>
      <c r="D194" s="7">
        <v>9750</v>
      </c>
      <c r="E194" s="15"/>
      <c r="F194" s="15"/>
      <c r="G194" s="15"/>
      <c r="H194" s="15"/>
      <c r="I194" s="15"/>
      <c r="J194" s="15"/>
      <c r="K194" s="15"/>
      <c r="L194" s="43"/>
      <c r="M194" s="43"/>
      <c r="N194" s="43"/>
      <c r="O194" s="43"/>
      <c r="P194" s="43"/>
      <c r="Q194" s="43"/>
      <c r="R194" s="43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57"/>
      <c r="AD194" s="57"/>
      <c r="AE194" s="57"/>
      <c r="AF194" s="17">
        <f t="shared" si="88"/>
        <v>0</v>
      </c>
      <c r="AG194" s="49">
        <f t="shared" si="89"/>
        <v>9750</v>
      </c>
      <c r="AH194" s="136"/>
      <c r="AI194" s="136"/>
      <c r="AJ194" s="136"/>
      <c r="AK194" s="136"/>
      <c r="AL194" s="136"/>
      <c r="AM194" s="138"/>
      <c r="AN194" s="138"/>
      <c r="AO194" s="138">
        <v>700</v>
      </c>
      <c r="AP194" s="138"/>
      <c r="AQ194" s="138"/>
      <c r="AR194" s="138"/>
      <c r="AS194" s="138"/>
      <c r="AT194" s="138"/>
      <c r="AU194" s="138"/>
      <c r="AV194" s="138"/>
      <c r="AW194" s="138">
        <v>1500</v>
      </c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40"/>
      <c r="BH194" s="140"/>
      <c r="BI194" s="6">
        <f t="shared" si="90"/>
        <v>2200</v>
      </c>
      <c r="BJ194" s="7">
        <f t="shared" si="91"/>
        <v>7550</v>
      </c>
      <c r="BK194" s="9">
        <v>207</v>
      </c>
      <c r="BL194" s="9"/>
    </row>
    <row r="195" spans="1:64" ht="18.75">
      <c r="A195" s="256">
        <v>37</v>
      </c>
      <c r="B195" s="28" t="s">
        <v>229</v>
      </c>
      <c r="C195" s="119" t="s">
        <v>198</v>
      </c>
      <c r="D195" s="7">
        <v>178</v>
      </c>
      <c r="E195" s="15"/>
      <c r="F195" s="15"/>
      <c r="G195" s="15"/>
      <c r="H195" s="15"/>
      <c r="I195" s="15"/>
      <c r="J195" s="15"/>
      <c r="K195" s="15"/>
      <c r="L195" s="43"/>
      <c r="M195" s="43"/>
      <c r="N195" s="43"/>
      <c r="O195" s="43"/>
      <c r="P195" s="43"/>
      <c r="Q195" s="43"/>
      <c r="R195" s="43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57"/>
      <c r="AD195" s="57"/>
      <c r="AE195" s="57"/>
      <c r="AF195" s="17">
        <f t="shared" si="88"/>
        <v>0</v>
      </c>
      <c r="AG195" s="49">
        <f t="shared" si="89"/>
        <v>178</v>
      </c>
      <c r="AH195" s="136"/>
      <c r="AI195" s="136"/>
      <c r="AJ195" s="136"/>
      <c r="AK195" s="136"/>
      <c r="AL195" s="136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40"/>
      <c r="BH195" s="140"/>
      <c r="BI195" s="6">
        <f t="shared" si="90"/>
        <v>0</v>
      </c>
      <c r="BJ195" s="7">
        <f t="shared" si="91"/>
        <v>178</v>
      </c>
      <c r="BK195" s="9">
        <v>211</v>
      </c>
      <c r="BL195" s="9"/>
    </row>
    <row r="196" spans="1:64" ht="18.75">
      <c r="A196" s="256">
        <v>38</v>
      </c>
      <c r="B196" s="28" t="s">
        <v>230</v>
      </c>
      <c r="C196" s="119" t="s">
        <v>198</v>
      </c>
      <c r="D196" s="7">
        <v>640</v>
      </c>
      <c r="E196" s="15"/>
      <c r="F196" s="15"/>
      <c r="G196" s="15"/>
      <c r="H196" s="15"/>
      <c r="I196" s="15"/>
      <c r="J196" s="15"/>
      <c r="K196" s="15"/>
      <c r="L196" s="43"/>
      <c r="M196" s="43"/>
      <c r="N196" s="43"/>
      <c r="O196" s="43"/>
      <c r="P196" s="43"/>
      <c r="Q196" s="43"/>
      <c r="R196" s="43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57"/>
      <c r="AD196" s="57"/>
      <c r="AE196" s="57"/>
      <c r="AF196" s="17">
        <f t="shared" si="88"/>
        <v>0</v>
      </c>
      <c r="AG196" s="49">
        <f t="shared" si="89"/>
        <v>640</v>
      </c>
      <c r="AH196" s="136"/>
      <c r="AI196" s="136"/>
      <c r="AJ196" s="136"/>
      <c r="AK196" s="136"/>
      <c r="AL196" s="136"/>
      <c r="AM196" s="138"/>
      <c r="AN196" s="138"/>
      <c r="AO196" s="138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>
        <v>50</v>
      </c>
      <c r="BA196" s="159"/>
      <c r="BB196" s="159"/>
      <c r="BC196" s="159"/>
      <c r="BD196" s="159"/>
      <c r="BE196" s="159"/>
      <c r="BF196" s="159"/>
      <c r="BG196" s="170"/>
      <c r="BH196" s="170"/>
      <c r="BI196" s="6">
        <f t="shared" si="90"/>
        <v>50</v>
      </c>
      <c r="BJ196" s="7">
        <f t="shared" si="91"/>
        <v>590</v>
      </c>
      <c r="BK196" s="9">
        <v>215</v>
      </c>
      <c r="BL196" s="9"/>
    </row>
    <row r="197" spans="1:64" ht="18.75">
      <c r="A197" s="256">
        <v>39</v>
      </c>
      <c r="B197" s="28" t="s">
        <v>231</v>
      </c>
      <c r="C197" s="119" t="s">
        <v>198</v>
      </c>
      <c r="D197" s="7">
        <v>250</v>
      </c>
      <c r="E197" s="15"/>
      <c r="F197" s="53"/>
      <c r="G197" s="15"/>
      <c r="H197" s="15"/>
      <c r="I197" s="15"/>
      <c r="J197" s="15"/>
      <c r="K197" s="15"/>
      <c r="L197" s="43"/>
      <c r="M197" s="43"/>
      <c r="N197" s="43"/>
      <c r="O197" s="43"/>
      <c r="P197" s="43"/>
      <c r="Q197" s="43"/>
      <c r="R197" s="43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57"/>
      <c r="AD197" s="57"/>
      <c r="AE197" s="57"/>
      <c r="AF197" s="17">
        <f t="shared" si="88"/>
        <v>0</v>
      </c>
      <c r="AG197" s="49">
        <f t="shared" si="89"/>
        <v>250</v>
      </c>
      <c r="AH197" s="136"/>
      <c r="AI197" s="136">
        <v>50</v>
      </c>
      <c r="AJ197" s="136"/>
      <c r="AK197" s="136"/>
      <c r="AL197" s="136"/>
      <c r="AM197" s="138"/>
      <c r="AN197" s="138"/>
      <c r="AO197" s="138"/>
      <c r="AP197" s="138"/>
      <c r="AQ197" s="138"/>
      <c r="AR197" s="159">
        <v>50</v>
      </c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70"/>
      <c r="BH197" s="170"/>
      <c r="BI197" s="6">
        <f t="shared" si="90"/>
        <v>100</v>
      </c>
      <c r="BJ197" s="7">
        <f t="shared" si="91"/>
        <v>150</v>
      </c>
      <c r="BK197" s="9">
        <v>219</v>
      </c>
      <c r="BL197" s="9"/>
    </row>
    <row r="198" spans="1:64" ht="18.75">
      <c r="A198" s="256">
        <v>40</v>
      </c>
      <c r="B198" s="28" t="s">
        <v>232</v>
      </c>
      <c r="C198" s="119" t="s">
        <v>198</v>
      </c>
      <c r="D198" s="7">
        <v>3459</v>
      </c>
      <c r="E198" s="15"/>
      <c r="F198" s="15"/>
      <c r="G198" s="15"/>
      <c r="H198" s="15"/>
      <c r="I198" s="15"/>
      <c r="J198" s="15"/>
      <c r="K198" s="15"/>
      <c r="L198" s="43"/>
      <c r="M198" s="43"/>
      <c r="N198" s="43"/>
      <c r="O198" s="43"/>
      <c r="P198" s="43"/>
      <c r="Q198" s="43"/>
      <c r="R198" s="43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57"/>
      <c r="AD198" s="57"/>
      <c r="AE198" s="57"/>
      <c r="AF198" s="17">
        <f t="shared" si="88"/>
        <v>0</v>
      </c>
      <c r="AG198" s="49">
        <f t="shared" si="89"/>
        <v>3459</v>
      </c>
      <c r="AH198" s="136"/>
      <c r="AI198" s="136">
        <v>20</v>
      </c>
      <c r="AJ198" s="136"/>
      <c r="AK198" s="136"/>
      <c r="AL198" s="136"/>
      <c r="AM198" s="138"/>
      <c r="AN198" s="138"/>
      <c r="AO198" s="138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70"/>
      <c r="BH198" s="170"/>
      <c r="BI198" s="6">
        <f t="shared" si="90"/>
        <v>20</v>
      </c>
      <c r="BJ198" s="7">
        <f t="shared" si="91"/>
        <v>3439</v>
      </c>
      <c r="BK198" s="9">
        <v>223</v>
      </c>
      <c r="BL198" s="9"/>
    </row>
    <row r="199" spans="1:64" ht="18.75">
      <c r="A199" s="256">
        <v>41</v>
      </c>
      <c r="B199" s="28" t="s">
        <v>490</v>
      </c>
      <c r="C199" s="119" t="s">
        <v>198</v>
      </c>
      <c r="D199" s="7">
        <v>0</v>
      </c>
      <c r="E199" s="15">
        <v>25000</v>
      </c>
      <c r="F199" s="15"/>
      <c r="G199" s="15"/>
      <c r="H199" s="15"/>
      <c r="I199" s="15"/>
      <c r="J199" s="15"/>
      <c r="K199" s="15"/>
      <c r="L199" s="43"/>
      <c r="M199" s="43"/>
      <c r="N199" s="43"/>
      <c r="O199" s="43"/>
      <c r="P199" s="43"/>
      <c r="Q199" s="43"/>
      <c r="R199" s="43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57"/>
      <c r="AD199" s="57"/>
      <c r="AE199" s="57"/>
      <c r="AF199" s="17">
        <f t="shared" ref="AF199" si="96">E199+F199+G199+H199+I199+J199+K199+L199+M199+N199+O199+P199+Q199+R199+S199+T199+U199+V199+W199+X199+Y199+Z199+AA199+AB199+AC199+AD199+AE199</f>
        <v>25000</v>
      </c>
      <c r="AG199" s="49">
        <f t="shared" ref="AG199" si="97">D199+E199+F199+G199+H199+I199+J199+K199+L199+M199+N199+O199+P199+Q199+R199+S199+T199+U199+V199+W199+X199+Y199+Z199+AA199+AB199+AC199+AD199+AE199</f>
        <v>25000</v>
      </c>
      <c r="AH199" s="136">
        <v>25000</v>
      </c>
      <c r="AI199" s="136"/>
      <c r="AJ199" s="136"/>
      <c r="AK199" s="136"/>
      <c r="AL199" s="136"/>
      <c r="AM199" s="138"/>
      <c r="AN199" s="138"/>
      <c r="AO199" s="138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70"/>
      <c r="BH199" s="170"/>
      <c r="BI199" s="6">
        <f t="shared" ref="BI199" si="98">AH199+AI199+AJ199+AK199+AL199+AM199+AN199+AO199+AP199+AQ199+AR199+AS199+AT199+AU199+AV199+AW199+AX199+AY199+AZ199+BA199+BB199+BC199+BD199+BE199+BF199+BG199+BH199</f>
        <v>25000</v>
      </c>
      <c r="BJ199" s="7">
        <f t="shared" ref="BJ199" si="99">AG199-AH199-AI199-AJ199-AK199-AL199-AM199-AN199-AO199-AP199-AQ199-AR199-AS199-AT199-AU199-AV199-AW199-AX199-AY199-AZ199-BA199-BB199-BC199-BD199-BE199-BF199-BG199-BH199</f>
        <v>0</v>
      </c>
      <c r="BK199" s="9">
        <v>553</v>
      </c>
      <c r="BL199" s="9"/>
    </row>
    <row r="200" spans="1:64" ht="18.75">
      <c r="A200" s="256">
        <v>42</v>
      </c>
      <c r="B200" s="28" t="s">
        <v>234</v>
      </c>
      <c r="C200" s="119" t="s">
        <v>198</v>
      </c>
      <c r="D200" s="7">
        <v>300</v>
      </c>
      <c r="E200" s="15"/>
      <c r="F200" s="15"/>
      <c r="G200" s="15"/>
      <c r="H200" s="24"/>
      <c r="I200" s="15"/>
      <c r="J200" s="15"/>
      <c r="K200" s="15"/>
      <c r="L200" s="43"/>
      <c r="M200" s="43"/>
      <c r="N200" s="43"/>
      <c r="O200" s="43"/>
      <c r="P200" s="43"/>
      <c r="Q200" s="43"/>
      <c r="R200" s="43"/>
      <c r="S200" s="15"/>
      <c r="T200" s="15"/>
      <c r="U200" s="15"/>
      <c r="V200" s="15"/>
      <c r="W200" s="15"/>
      <c r="X200" s="15">
        <v>35000</v>
      </c>
      <c r="Y200" s="15"/>
      <c r="Z200" s="15"/>
      <c r="AA200" s="15"/>
      <c r="AB200" s="15"/>
      <c r="AC200" s="57"/>
      <c r="AD200" s="57"/>
      <c r="AE200" s="57"/>
      <c r="AF200" s="17">
        <f t="shared" si="88"/>
        <v>35000</v>
      </c>
      <c r="AG200" s="49">
        <f t="shared" si="89"/>
        <v>35300</v>
      </c>
      <c r="AH200" s="136"/>
      <c r="AI200" s="136"/>
      <c r="AJ200" s="136"/>
      <c r="AK200" s="136"/>
      <c r="AL200" s="136"/>
      <c r="AM200" s="138">
        <v>200</v>
      </c>
      <c r="AN200" s="138"/>
      <c r="AO200" s="138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>
        <v>100</v>
      </c>
      <c r="BA200" s="159"/>
      <c r="BB200" s="159"/>
      <c r="BC200" s="159"/>
      <c r="BD200" s="159"/>
      <c r="BE200" s="159"/>
      <c r="BF200" s="159"/>
      <c r="BG200" s="170"/>
      <c r="BH200" s="170"/>
      <c r="BI200" s="6">
        <f t="shared" si="90"/>
        <v>300</v>
      </c>
      <c r="BJ200" s="7">
        <f t="shared" si="91"/>
        <v>35000</v>
      </c>
      <c r="BK200" s="9">
        <v>237</v>
      </c>
      <c r="BL200" s="9"/>
    </row>
    <row r="201" spans="1:64" ht="18.75">
      <c r="A201" s="256">
        <v>43</v>
      </c>
      <c r="B201" s="28" t="s">
        <v>235</v>
      </c>
      <c r="C201" s="119" t="s">
        <v>198</v>
      </c>
      <c r="D201" s="7">
        <v>780</v>
      </c>
      <c r="E201" s="15"/>
      <c r="F201" s="15"/>
      <c r="G201" s="15"/>
      <c r="H201" s="15"/>
      <c r="I201" s="15"/>
      <c r="J201" s="15"/>
      <c r="K201" s="15"/>
      <c r="L201" s="43"/>
      <c r="M201" s="43"/>
      <c r="N201" s="43"/>
      <c r="O201" s="43"/>
      <c r="P201" s="43"/>
      <c r="Q201" s="43"/>
      <c r="R201" s="43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57"/>
      <c r="AD201" s="57"/>
      <c r="AE201" s="57"/>
      <c r="AF201" s="17">
        <f t="shared" si="88"/>
        <v>0</v>
      </c>
      <c r="AG201" s="49">
        <f t="shared" si="89"/>
        <v>780</v>
      </c>
      <c r="AH201" s="136"/>
      <c r="AI201" s="136"/>
      <c r="AJ201" s="136"/>
      <c r="AK201" s="136"/>
      <c r="AL201" s="136"/>
      <c r="AM201" s="138"/>
      <c r="AN201" s="138"/>
      <c r="AO201" s="138"/>
      <c r="AP201" s="159"/>
      <c r="AQ201" s="159"/>
      <c r="AR201" s="159"/>
      <c r="AS201" s="159"/>
      <c r="AT201" s="159">
        <v>150</v>
      </c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70"/>
      <c r="BH201" s="170"/>
      <c r="BI201" s="6">
        <f t="shared" si="90"/>
        <v>150</v>
      </c>
      <c r="BJ201" s="7">
        <f t="shared" si="91"/>
        <v>630</v>
      </c>
      <c r="BK201" s="9">
        <v>243</v>
      </c>
      <c r="BL201" s="9"/>
    </row>
    <row r="202" spans="1:64" ht="18.75">
      <c r="A202" s="256">
        <v>44</v>
      </c>
      <c r="B202" s="28" t="s">
        <v>236</v>
      </c>
      <c r="C202" s="119" t="s">
        <v>198</v>
      </c>
      <c r="D202" s="7">
        <v>658</v>
      </c>
      <c r="E202" s="15">
        <v>300</v>
      </c>
      <c r="F202" s="15"/>
      <c r="G202" s="15"/>
      <c r="H202" s="15"/>
      <c r="I202" s="15"/>
      <c r="J202" s="15"/>
      <c r="K202" s="15"/>
      <c r="L202" s="43"/>
      <c r="M202" s="43"/>
      <c r="N202" s="43"/>
      <c r="O202" s="43"/>
      <c r="P202" s="43"/>
      <c r="Q202" s="43"/>
      <c r="R202" s="43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57"/>
      <c r="AD202" s="57"/>
      <c r="AE202" s="57"/>
      <c r="AF202" s="17">
        <f t="shared" si="88"/>
        <v>300</v>
      </c>
      <c r="AG202" s="49">
        <f t="shared" si="89"/>
        <v>958</v>
      </c>
      <c r="AH202" s="136">
        <v>20</v>
      </c>
      <c r="AI202" s="136"/>
      <c r="AJ202" s="136"/>
      <c r="AK202" s="136"/>
      <c r="AL202" s="136"/>
      <c r="AM202" s="138"/>
      <c r="AN202" s="138"/>
      <c r="AO202" s="138"/>
      <c r="AP202" s="159"/>
      <c r="AQ202" s="159"/>
      <c r="AR202" s="159"/>
      <c r="AS202" s="159"/>
      <c r="AT202" s="159">
        <v>10</v>
      </c>
      <c r="AU202" s="159"/>
      <c r="AV202" s="159"/>
      <c r="AW202" s="159"/>
      <c r="AX202" s="159"/>
      <c r="AY202" s="159"/>
      <c r="AZ202" s="159">
        <v>20</v>
      </c>
      <c r="BA202" s="159"/>
      <c r="BB202" s="159"/>
      <c r="BC202" s="159"/>
      <c r="BD202" s="159"/>
      <c r="BE202" s="159"/>
      <c r="BF202" s="159"/>
      <c r="BG202" s="170"/>
      <c r="BH202" s="170"/>
      <c r="BI202" s="6">
        <f t="shared" si="90"/>
        <v>50</v>
      </c>
      <c r="BJ202" s="7">
        <f t="shared" si="91"/>
        <v>908</v>
      </c>
      <c r="BK202" s="9">
        <v>247</v>
      </c>
      <c r="BL202" s="9"/>
    </row>
    <row r="203" spans="1:64" ht="18.75">
      <c r="A203" s="256">
        <v>45</v>
      </c>
      <c r="B203" s="28" t="s">
        <v>237</v>
      </c>
      <c r="C203" s="119" t="s">
        <v>198</v>
      </c>
      <c r="D203" s="7">
        <v>90</v>
      </c>
      <c r="E203" s="15"/>
      <c r="F203" s="15"/>
      <c r="G203" s="15"/>
      <c r="H203" s="15"/>
      <c r="I203" s="15"/>
      <c r="J203" s="15"/>
      <c r="K203" s="15"/>
      <c r="L203" s="43"/>
      <c r="M203" s="43"/>
      <c r="N203" s="43"/>
      <c r="O203" s="43"/>
      <c r="P203" s="55"/>
      <c r="Q203" s="43"/>
      <c r="R203" s="43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57"/>
      <c r="AD203" s="57"/>
      <c r="AE203" s="57"/>
      <c r="AF203" s="17">
        <f t="shared" si="88"/>
        <v>0</v>
      </c>
      <c r="AG203" s="49">
        <f t="shared" si="89"/>
        <v>90</v>
      </c>
      <c r="AH203" s="136"/>
      <c r="AI203" s="136"/>
      <c r="AJ203" s="136"/>
      <c r="AK203" s="136"/>
      <c r="AL203" s="136"/>
      <c r="AM203" s="138"/>
      <c r="AN203" s="138"/>
      <c r="AO203" s="138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70"/>
      <c r="BH203" s="170"/>
      <c r="BI203" s="6">
        <f t="shared" si="90"/>
        <v>0</v>
      </c>
      <c r="BJ203" s="7">
        <f t="shared" si="91"/>
        <v>90</v>
      </c>
      <c r="BK203" s="9">
        <v>259</v>
      </c>
      <c r="BL203" s="9"/>
    </row>
    <row r="204" spans="1:64" ht="18.75">
      <c r="A204" s="256">
        <v>46</v>
      </c>
      <c r="B204" s="28" t="s">
        <v>238</v>
      </c>
      <c r="C204" s="119" t="s">
        <v>198</v>
      </c>
      <c r="D204" s="7">
        <v>35</v>
      </c>
      <c r="E204" s="15"/>
      <c r="F204" s="15"/>
      <c r="G204" s="15"/>
      <c r="H204" s="15"/>
      <c r="I204" s="15"/>
      <c r="J204" s="15"/>
      <c r="K204" s="15"/>
      <c r="L204" s="43"/>
      <c r="M204" s="43"/>
      <c r="N204" s="43"/>
      <c r="O204" s="43"/>
      <c r="P204" s="43"/>
      <c r="Q204" s="43"/>
      <c r="R204" s="43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57"/>
      <c r="AD204" s="57"/>
      <c r="AE204" s="57"/>
      <c r="AF204" s="17">
        <f t="shared" si="88"/>
        <v>0</v>
      </c>
      <c r="AG204" s="49">
        <f t="shared" si="89"/>
        <v>35</v>
      </c>
      <c r="AH204" s="136"/>
      <c r="AI204" s="136"/>
      <c r="AJ204" s="136"/>
      <c r="AK204" s="136"/>
      <c r="AL204" s="136"/>
      <c r="AM204" s="138"/>
      <c r="AN204" s="138"/>
      <c r="AO204" s="138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59">
        <v>22</v>
      </c>
      <c r="BC204" s="159"/>
      <c r="BD204" s="159"/>
      <c r="BE204" s="159"/>
      <c r="BF204" s="159"/>
      <c r="BG204" s="170"/>
      <c r="BH204" s="170"/>
      <c r="BI204" s="6">
        <f t="shared" si="90"/>
        <v>22</v>
      </c>
      <c r="BJ204" s="7">
        <f t="shared" si="91"/>
        <v>13</v>
      </c>
      <c r="BK204" s="9">
        <v>263</v>
      </c>
      <c r="BL204" s="9"/>
    </row>
    <row r="205" spans="1:64" ht="18.75">
      <c r="A205" s="256">
        <v>47</v>
      </c>
      <c r="B205" s="28" t="s">
        <v>239</v>
      </c>
      <c r="C205" s="119" t="s">
        <v>198</v>
      </c>
      <c r="D205" s="7">
        <v>2610</v>
      </c>
      <c r="E205" s="15"/>
      <c r="F205" s="15"/>
      <c r="G205" s="15"/>
      <c r="H205" s="15"/>
      <c r="I205" s="15"/>
      <c r="J205" s="15"/>
      <c r="K205" s="15"/>
      <c r="L205" s="43"/>
      <c r="M205" s="43"/>
      <c r="N205" s="43"/>
      <c r="O205" s="43"/>
      <c r="P205" s="43"/>
      <c r="Q205" s="43"/>
      <c r="R205" s="43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57"/>
      <c r="AD205" s="57"/>
      <c r="AE205" s="57"/>
      <c r="AF205" s="17">
        <f t="shared" si="88"/>
        <v>0</v>
      </c>
      <c r="AG205" s="49">
        <f t="shared" si="89"/>
        <v>2610</v>
      </c>
      <c r="AH205" s="136"/>
      <c r="AI205" s="136"/>
      <c r="AJ205" s="136"/>
      <c r="AK205" s="136"/>
      <c r="AL205" s="136"/>
      <c r="AM205" s="138">
        <v>210</v>
      </c>
      <c r="AN205" s="138"/>
      <c r="AO205" s="138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70"/>
      <c r="BH205" s="170"/>
      <c r="BI205" s="6">
        <f t="shared" si="90"/>
        <v>210</v>
      </c>
      <c r="BJ205" s="7">
        <f t="shared" si="91"/>
        <v>2400</v>
      </c>
      <c r="BK205" s="11">
        <v>267</v>
      </c>
      <c r="BL205" s="9"/>
    </row>
    <row r="206" spans="1:64" ht="18.75">
      <c r="A206" s="256">
        <v>48</v>
      </c>
      <c r="B206" s="28" t="s">
        <v>240</v>
      </c>
      <c r="C206" s="119" t="s">
        <v>198</v>
      </c>
      <c r="D206" s="7">
        <v>1140</v>
      </c>
      <c r="E206" s="15"/>
      <c r="F206" s="15"/>
      <c r="G206" s="15"/>
      <c r="H206" s="15"/>
      <c r="I206" s="15"/>
      <c r="J206" s="15"/>
      <c r="K206" s="15"/>
      <c r="L206" s="43"/>
      <c r="M206" s="43"/>
      <c r="N206" s="43"/>
      <c r="O206" s="43"/>
      <c r="P206" s="43"/>
      <c r="Q206" s="43"/>
      <c r="R206" s="43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57"/>
      <c r="AD206" s="57"/>
      <c r="AE206" s="57"/>
      <c r="AF206" s="17">
        <f t="shared" si="88"/>
        <v>0</v>
      </c>
      <c r="AG206" s="49">
        <f t="shared" si="89"/>
        <v>1140</v>
      </c>
      <c r="AH206" s="136"/>
      <c r="AI206" s="136"/>
      <c r="AJ206" s="136"/>
      <c r="AK206" s="136"/>
      <c r="AL206" s="136"/>
      <c r="AM206" s="138"/>
      <c r="AN206" s="138"/>
      <c r="AO206" s="138"/>
      <c r="AP206" s="159"/>
      <c r="AQ206" s="159"/>
      <c r="AR206" s="159"/>
      <c r="AS206" s="159"/>
      <c r="AT206" s="159">
        <v>120</v>
      </c>
      <c r="AU206" s="159"/>
      <c r="AV206" s="159"/>
      <c r="AW206" s="159"/>
      <c r="AX206" s="159"/>
      <c r="AY206" s="159"/>
      <c r="AZ206" s="159">
        <v>120</v>
      </c>
      <c r="BA206" s="159"/>
      <c r="BB206" s="159"/>
      <c r="BC206" s="159"/>
      <c r="BD206" s="159"/>
      <c r="BE206" s="159"/>
      <c r="BF206" s="159"/>
      <c r="BG206" s="170"/>
      <c r="BH206" s="170"/>
      <c r="BI206" s="6">
        <f t="shared" si="90"/>
        <v>240</v>
      </c>
      <c r="BJ206" s="7">
        <f t="shared" si="91"/>
        <v>900</v>
      </c>
      <c r="BK206" s="9">
        <v>271</v>
      </c>
      <c r="BL206" s="9"/>
    </row>
    <row r="207" spans="1:64" ht="18.75">
      <c r="A207" s="256">
        <v>49</v>
      </c>
      <c r="B207" s="28" t="s">
        <v>241</v>
      </c>
      <c r="C207" s="119" t="s">
        <v>198</v>
      </c>
      <c r="D207" s="7">
        <v>0</v>
      </c>
      <c r="E207" s="15">
        <v>1898</v>
      </c>
      <c r="F207" s="15"/>
      <c r="G207" s="15"/>
      <c r="H207" s="15"/>
      <c r="I207" s="15"/>
      <c r="J207" s="15"/>
      <c r="K207" s="15"/>
      <c r="L207" s="43"/>
      <c r="M207" s="43"/>
      <c r="N207" s="43"/>
      <c r="O207" s="43"/>
      <c r="P207" s="43"/>
      <c r="Q207" s="43"/>
      <c r="R207" s="43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57"/>
      <c r="AD207" s="57"/>
      <c r="AE207" s="57"/>
      <c r="AF207" s="17">
        <f t="shared" si="88"/>
        <v>1898</v>
      </c>
      <c r="AG207" s="49">
        <f t="shared" si="89"/>
        <v>1898</v>
      </c>
      <c r="AH207" s="136">
        <v>100</v>
      </c>
      <c r="AI207" s="136"/>
      <c r="AJ207" s="136"/>
      <c r="AK207" s="136"/>
      <c r="AL207" s="136"/>
      <c r="AM207" s="138">
        <v>100</v>
      </c>
      <c r="AN207" s="138"/>
      <c r="AO207" s="138"/>
      <c r="AP207" s="159"/>
      <c r="AQ207" s="159"/>
      <c r="AR207" s="159"/>
      <c r="AS207" s="159"/>
      <c r="AT207" s="159">
        <v>100</v>
      </c>
      <c r="AU207" s="159"/>
      <c r="AV207" s="159"/>
      <c r="AW207" s="159"/>
      <c r="AX207" s="159"/>
      <c r="AY207" s="159"/>
      <c r="AZ207" s="159"/>
      <c r="BA207" s="159"/>
      <c r="BB207" s="159"/>
      <c r="BC207" s="159"/>
      <c r="BD207" s="159"/>
      <c r="BE207" s="159">
        <v>98</v>
      </c>
      <c r="BF207" s="159"/>
      <c r="BG207" s="170"/>
      <c r="BH207" s="170"/>
      <c r="BI207" s="6">
        <f t="shared" si="90"/>
        <v>398</v>
      </c>
      <c r="BJ207" s="7">
        <f t="shared" si="91"/>
        <v>1500</v>
      </c>
      <c r="BK207" s="9">
        <v>277</v>
      </c>
      <c r="BL207" s="9"/>
    </row>
    <row r="208" spans="1:64" ht="18.75">
      <c r="A208" s="256">
        <v>50</v>
      </c>
      <c r="B208" s="28" t="s">
        <v>242</v>
      </c>
      <c r="C208" s="119" t="s">
        <v>198</v>
      </c>
      <c r="D208" s="7">
        <v>7000</v>
      </c>
      <c r="E208" s="15"/>
      <c r="F208" s="15"/>
      <c r="G208" s="15"/>
      <c r="H208" s="15"/>
      <c r="I208" s="15"/>
      <c r="J208" s="15"/>
      <c r="K208" s="15"/>
      <c r="L208" s="43"/>
      <c r="M208" s="43"/>
      <c r="N208" s="43"/>
      <c r="O208" s="43"/>
      <c r="P208" s="43"/>
      <c r="Q208" s="43"/>
      <c r="R208" s="43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57"/>
      <c r="AD208" s="57"/>
      <c r="AE208" s="57"/>
      <c r="AF208" s="17">
        <f t="shared" si="88"/>
        <v>0</v>
      </c>
      <c r="AG208" s="49">
        <f t="shared" si="89"/>
        <v>7000</v>
      </c>
      <c r="AH208" s="136"/>
      <c r="AI208" s="136"/>
      <c r="AJ208" s="136"/>
      <c r="AK208" s="136"/>
      <c r="AL208" s="136"/>
      <c r="AM208" s="138"/>
      <c r="AN208" s="138"/>
      <c r="AO208" s="138"/>
      <c r="AP208" s="159"/>
      <c r="AQ208" s="159"/>
      <c r="AR208" s="159"/>
      <c r="AS208" s="159"/>
      <c r="AT208" s="159">
        <v>3000</v>
      </c>
      <c r="AU208" s="159"/>
      <c r="AV208" s="159"/>
      <c r="AW208" s="159"/>
      <c r="AX208" s="159"/>
      <c r="AY208" s="159"/>
      <c r="AZ208" s="159">
        <v>2000</v>
      </c>
      <c r="BA208" s="159"/>
      <c r="BB208" s="159"/>
      <c r="BC208" s="159"/>
      <c r="BD208" s="159"/>
      <c r="BE208" s="159"/>
      <c r="BF208" s="159"/>
      <c r="BG208" s="170"/>
      <c r="BH208" s="170"/>
      <c r="BI208" s="6">
        <f t="shared" si="90"/>
        <v>5000</v>
      </c>
      <c r="BJ208" s="7">
        <f t="shared" si="91"/>
        <v>2000</v>
      </c>
      <c r="BK208" s="9">
        <v>285</v>
      </c>
      <c r="BL208" s="9"/>
    </row>
    <row r="209" spans="1:64" ht="18.75">
      <c r="A209" s="256">
        <v>51</v>
      </c>
      <c r="B209" s="28" t="s">
        <v>243</v>
      </c>
      <c r="C209" s="119" t="s">
        <v>198</v>
      </c>
      <c r="D209" s="7">
        <v>18340</v>
      </c>
      <c r="E209" s="15"/>
      <c r="F209" s="15"/>
      <c r="G209" s="15"/>
      <c r="H209" s="15"/>
      <c r="I209" s="15"/>
      <c r="J209" s="15"/>
      <c r="K209" s="15"/>
      <c r="L209" s="43"/>
      <c r="M209" s="43"/>
      <c r="N209" s="43"/>
      <c r="O209" s="43"/>
      <c r="P209" s="43"/>
      <c r="Q209" s="43"/>
      <c r="R209" s="43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57"/>
      <c r="AD209" s="57"/>
      <c r="AE209" s="57"/>
      <c r="AF209" s="17">
        <f t="shared" si="88"/>
        <v>0</v>
      </c>
      <c r="AG209" s="49">
        <f t="shared" si="89"/>
        <v>18340</v>
      </c>
      <c r="AH209" s="136"/>
      <c r="AI209" s="136"/>
      <c r="AJ209" s="136"/>
      <c r="AK209" s="136"/>
      <c r="AL209" s="136"/>
      <c r="AM209" s="138"/>
      <c r="AN209" s="138"/>
      <c r="AO209" s="138"/>
      <c r="AP209" s="159">
        <v>140</v>
      </c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>
        <v>700</v>
      </c>
      <c r="BA209" s="159"/>
      <c r="BB209" s="159"/>
      <c r="BC209" s="159"/>
      <c r="BD209" s="159"/>
      <c r="BE209" s="159">
        <v>140</v>
      </c>
      <c r="BF209" s="159"/>
      <c r="BG209" s="170"/>
      <c r="BH209" s="170"/>
      <c r="BI209" s="6">
        <f t="shared" si="90"/>
        <v>980</v>
      </c>
      <c r="BJ209" s="7">
        <f t="shared" si="91"/>
        <v>17360</v>
      </c>
      <c r="BK209" s="9">
        <v>301</v>
      </c>
      <c r="BL209" s="9"/>
    </row>
    <row r="210" spans="1:64" ht="18.75">
      <c r="A210" s="256">
        <v>52</v>
      </c>
      <c r="B210" s="28" t="s">
        <v>244</v>
      </c>
      <c r="C210" s="119" t="s">
        <v>198</v>
      </c>
      <c r="D210" s="7">
        <v>10368</v>
      </c>
      <c r="E210" s="15"/>
      <c r="F210" s="15"/>
      <c r="G210" s="15"/>
      <c r="H210" s="15"/>
      <c r="I210" s="15"/>
      <c r="J210" s="15"/>
      <c r="K210" s="51"/>
      <c r="L210" s="43"/>
      <c r="M210" s="43"/>
      <c r="N210" s="43">
        <v>4992</v>
      </c>
      <c r="O210" s="43"/>
      <c r="P210" s="43"/>
      <c r="Q210" s="43"/>
      <c r="R210" s="43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57"/>
      <c r="AD210" s="57"/>
      <c r="AE210" s="57"/>
      <c r="AF210" s="17">
        <f t="shared" si="88"/>
        <v>4992</v>
      </c>
      <c r="AG210" s="49">
        <f t="shared" si="89"/>
        <v>15360</v>
      </c>
      <c r="AH210" s="136"/>
      <c r="AI210" s="136"/>
      <c r="AJ210" s="136"/>
      <c r="AK210" s="136"/>
      <c r="AL210" s="136"/>
      <c r="AM210" s="138"/>
      <c r="AN210" s="138"/>
      <c r="AO210" s="138"/>
      <c r="AP210" s="159"/>
      <c r="AQ210" s="159"/>
      <c r="AR210" s="159"/>
      <c r="AS210" s="159"/>
      <c r="AT210" s="159">
        <v>576</v>
      </c>
      <c r="AU210" s="159"/>
      <c r="AV210" s="159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70"/>
      <c r="BH210" s="170"/>
      <c r="BI210" s="6">
        <f t="shared" si="90"/>
        <v>576</v>
      </c>
      <c r="BJ210" s="7">
        <f t="shared" si="91"/>
        <v>14784</v>
      </c>
      <c r="BK210" s="9">
        <v>307</v>
      </c>
      <c r="BL210" s="9"/>
    </row>
    <row r="211" spans="1:64" ht="18.75">
      <c r="A211" s="256">
        <v>53</v>
      </c>
      <c r="B211" s="28" t="s">
        <v>245</v>
      </c>
      <c r="C211" s="119" t="s">
        <v>198</v>
      </c>
      <c r="D211" s="7">
        <v>500</v>
      </c>
      <c r="E211" s="15"/>
      <c r="F211" s="15"/>
      <c r="G211" s="15"/>
      <c r="H211" s="15"/>
      <c r="I211" s="15"/>
      <c r="J211" s="15"/>
      <c r="K211" s="15"/>
      <c r="L211" s="43"/>
      <c r="M211" s="43"/>
      <c r="N211" s="43"/>
      <c r="O211" s="43"/>
      <c r="P211" s="43"/>
      <c r="Q211" s="43"/>
      <c r="R211" s="43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57"/>
      <c r="AD211" s="57"/>
      <c r="AE211" s="57"/>
      <c r="AF211" s="17">
        <f t="shared" si="88"/>
        <v>0</v>
      </c>
      <c r="AG211" s="49">
        <f t="shared" si="89"/>
        <v>500</v>
      </c>
      <c r="AH211" s="136"/>
      <c r="AI211" s="136"/>
      <c r="AJ211" s="136"/>
      <c r="AK211" s="136"/>
      <c r="AL211" s="136"/>
      <c r="AM211" s="138"/>
      <c r="AN211" s="138"/>
      <c r="AO211" s="138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59"/>
      <c r="AZ211" s="159"/>
      <c r="BA211" s="159"/>
      <c r="BB211" s="159"/>
      <c r="BC211" s="159"/>
      <c r="BD211" s="159"/>
      <c r="BE211" s="159"/>
      <c r="BF211" s="159"/>
      <c r="BG211" s="170"/>
      <c r="BH211" s="170"/>
      <c r="BI211" s="6">
        <f t="shared" si="90"/>
        <v>0</v>
      </c>
      <c r="BJ211" s="7">
        <f t="shared" si="91"/>
        <v>500</v>
      </c>
      <c r="BK211" s="9">
        <v>313</v>
      </c>
      <c r="BL211" s="9"/>
    </row>
    <row r="212" spans="1:64" ht="18.75">
      <c r="A212" s="256">
        <v>54</v>
      </c>
      <c r="B212" s="28" t="s">
        <v>246</v>
      </c>
      <c r="C212" s="119" t="s">
        <v>198</v>
      </c>
      <c r="D212" s="7">
        <v>1240</v>
      </c>
      <c r="E212" s="15"/>
      <c r="F212" s="15"/>
      <c r="G212" s="15"/>
      <c r="H212" s="15"/>
      <c r="I212" s="15"/>
      <c r="J212" s="15"/>
      <c r="K212" s="53"/>
      <c r="L212" s="43"/>
      <c r="M212" s="43"/>
      <c r="N212" s="43"/>
      <c r="O212" s="43"/>
      <c r="P212" s="43"/>
      <c r="Q212" s="43"/>
      <c r="R212" s="43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57"/>
      <c r="AD212" s="57"/>
      <c r="AE212" s="57"/>
      <c r="AF212" s="17">
        <f t="shared" si="88"/>
        <v>0</v>
      </c>
      <c r="AG212" s="49">
        <f t="shared" si="89"/>
        <v>1240</v>
      </c>
      <c r="AH212" s="136">
        <v>120</v>
      </c>
      <c r="AI212" s="136"/>
      <c r="AJ212" s="136"/>
      <c r="AK212" s="136"/>
      <c r="AL212" s="136"/>
      <c r="AM212" s="138"/>
      <c r="AN212" s="138"/>
      <c r="AO212" s="138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70"/>
      <c r="BH212" s="170"/>
      <c r="BI212" s="6">
        <f t="shared" si="90"/>
        <v>120</v>
      </c>
      <c r="BJ212" s="7">
        <f t="shared" si="91"/>
        <v>1120</v>
      </c>
      <c r="BK212" s="9">
        <v>317</v>
      </c>
      <c r="BL212" s="9"/>
    </row>
    <row r="213" spans="1:64" ht="18.75">
      <c r="A213" s="256">
        <v>55</v>
      </c>
      <c r="B213" s="28" t="s">
        <v>247</v>
      </c>
      <c r="C213" s="119" t="s">
        <v>198</v>
      </c>
      <c r="D213" s="7">
        <v>1000</v>
      </c>
      <c r="E213" s="15"/>
      <c r="F213" s="15"/>
      <c r="G213" s="15"/>
      <c r="H213" s="15"/>
      <c r="I213" s="15"/>
      <c r="J213" s="15"/>
      <c r="K213" s="15"/>
      <c r="L213" s="43"/>
      <c r="M213" s="43"/>
      <c r="N213" s="43"/>
      <c r="O213" s="43"/>
      <c r="P213" s="43"/>
      <c r="Q213" s="43"/>
      <c r="R213" s="43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57"/>
      <c r="AD213" s="57"/>
      <c r="AE213" s="57"/>
      <c r="AF213" s="17">
        <f t="shared" si="88"/>
        <v>0</v>
      </c>
      <c r="AG213" s="49">
        <f t="shared" si="89"/>
        <v>1000</v>
      </c>
      <c r="AH213" s="136"/>
      <c r="AI213" s="136"/>
      <c r="AJ213" s="136"/>
      <c r="AK213" s="136"/>
      <c r="AL213" s="136"/>
      <c r="AM213" s="138"/>
      <c r="AN213" s="138"/>
      <c r="AO213" s="138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70"/>
      <c r="BH213" s="170"/>
      <c r="BI213" s="6">
        <f t="shared" si="90"/>
        <v>0</v>
      </c>
      <c r="BJ213" s="7">
        <f t="shared" si="91"/>
        <v>1000</v>
      </c>
      <c r="BK213" s="9">
        <v>323</v>
      </c>
      <c r="BL213" s="9"/>
    </row>
    <row r="214" spans="1:64" ht="18.75">
      <c r="A214" s="256">
        <v>56</v>
      </c>
      <c r="B214" s="30" t="s">
        <v>267</v>
      </c>
      <c r="C214" s="119" t="s">
        <v>198</v>
      </c>
      <c r="D214" s="7">
        <v>1250</v>
      </c>
      <c r="E214" s="15"/>
      <c r="F214" s="15"/>
      <c r="G214" s="15"/>
      <c r="H214" s="15"/>
      <c r="I214" s="15"/>
      <c r="J214" s="15"/>
      <c r="K214" s="15"/>
      <c r="L214" s="43"/>
      <c r="M214" s="43"/>
      <c r="N214" s="43"/>
      <c r="O214" s="43"/>
      <c r="P214" s="43"/>
      <c r="Q214" s="43"/>
      <c r="R214" s="43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57"/>
      <c r="AD214" s="57"/>
      <c r="AE214" s="57"/>
      <c r="AF214" s="17">
        <f t="shared" si="88"/>
        <v>0</v>
      </c>
      <c r="AG214" s="49">
        <f t="shared" si="89"/>
        <v>1250</v>
      </c>
      <c r="AH214" s="136">
        <v>200</v>
      </c>
      <c r="AI214" s="136"/>
      <c r="AJ214" s="136"/>
      <c r="AK214" s="136"/>
      <c r="AL214" s="136"/>
      <c r="AM214" s="138">
        <v>250</v>
      </c>
      <c r="AN214" s="138"/>
      <c r="AO214" s="138"/>
      <c r="AP214" s="138"/>
      <c r="AQ214" s="138">
        <v>50</v>
      </c>
      <c r="AR214" s="138"/>
      <c r="AS214" s="138"/>
      <c r="AT214" s="138">
        <v>200</v>
      </c>
      <c r="AU214" s="138"/>
      <c r="AV214" s="138"/>
      <c r="AW214" s="138">
        <v>50</v>
      </c>
      <c r="AX214" s="138"/>
      <c r="AY214" s="138"/>
      <c r="AZ214" s="138"/>
      <c r="BA214" s="138"/>
      <c r="BB214" s="138"/>
      <c r="BC214" s="138"/>
      <c r="BD214" s="138"/>
      <c r="BE214" s="138">
        <v>200</v>
      </c>
      <c r="BF214" s="138"/>
      <c r="BG214" s="140"/>
      <c r="BH214" s="140"/>
      <c r="BI214" s="6">
        <f t="shared" si="90"/>
        <v>950</v>
      </c>
      <c r="BJ214" s="7">
        <f t="shared" si="91"/>
        <v>300</v>
      </c>
      <c r="BK214" s="9">
        <v>445</v>
      </c>
      <c r="BL214" s="9"/>
    </row>
    <row r="215" spans="1:64" ht="18.75">
      <c r="A215" s="256">
        <v>57</v>
      </c>
      <c r="B215" s="28" t="s">
        <v>248</v>
      </c>
      <c r="C215" s="119" t="s">
        <v>198</v>
      </c>
      <c r="D215" s="7">
        <v>800</v>
      </c>
      <c r="E215" s="15"/>
      <c r="F215" s="15"/>
      <c r="G215" s="15"/>
      <c r="H215" s="15"/>
      <c r="I215" s="15"/>
      <c r="J215" s="15"/>
      <c r="K215" s="15"/>
      <c r="L215" s="43"/>
      <c r="M215" s="43"/>
      <c r="N215" s="43"/>
      <c r="O215" s="43"/>
      <c r="P215" s="43"/>
      <c r="Q215" s="43"/>
      <c r="R215" s="43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57"/>
      <c r="AD215" s="57"/>
      <c r="AE215" s="57"/>
      <c r="AF215" s="17">
        <f t="shared" si="88"/>
        <v>0</v>
      </c>
      <c r="AG215" s="49">
        <f t="shared" si="89"/>
        <v>800</v>
      </c>
      <c r="AH215" s="136"/>
      <c r="AI215" s="136"/>
      <c r="AJ215" s="136"/>
      <c r="AK215" s="136"/>
      <c r="AL215" s="136"/>
      <c r="AM215" s="138">
        <v>320</v>
      </c>
      <c r="AN215" s="138"/>
      <c r="AO215" s="138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70"/>
      <c r="BH215" s="170"/>
      <c r="BI215" s="6">
        <f t="shared" si="90"/>
        <v>320</v>
      </c>
      <c r="BJ215" s="7">
        <f t="shared" si="91"/>
        <v>480</v>
      </c>
      <c r="BK215" s="9">
        <v>333</v>
      </c>
      <c r="BL215" s="9"/>
    </row>
    <row r="216" spans="1:64" ht="18.75">
      <c r="A216" s="256">
        <v>58</v>
      </c>
      <c r="B216" s="28" t="s">
        <v>249</v>
      </c>
      <c r="C216" s="119" t="s">
        <v>198</v>
      </c>
      <c r="D216" s="7">
        <v>500</v>
      </c>
      <c r="E216" s="15"/>
      <c r="F216" s="15"/>
      <c r="G216" s="53"/>
      <c r="H216" s="15"/>
      <c r="I216" s="15"/>
      <c r="J216" s="15"/>
      <c r="K216" s="15"/>
      <c r="L216" s="43"/>
      <c r="M216" s="43"/>
      <c r="N216" s="43"/>
      <c r="O216" s="43"/>
      <c r="P216" s="43"/>
      <c r="Q216" s="43"/>
      <c r="R216" s="43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57"/>
      <c r="AD216" s="57"/>
      <c r="AE216" s="57"/>
      <c r="AF216" s="17">
        <f t="shared" si="88"/>
        <v>0</v>
      </c>
      <c r="AG216" s="49">
        <f t="shared" si="89"/>
        <v>500</v>
      </c>
      <c r="AH216" s="136"/>
      <c r="AI216" s="136">
        <v>200</v>
      </c>
      <c r="AJ216" s="136"/>
      <c r="AK216" s="136"/>
      <c r="AL216" s="136"/>
      <c r="AM216" s="138"/>
      <c r="AN216" s="138"/>
      <c r="AO216" s="138"/>
      <c r="AP216" s="159"/>
      <c r="AQ216" s="159"/>
      <c r="AR216" s="159"/>
      <c r="AS216" s="159"/>
      <c r="AT216" s="159"/>
      <c r="AU216" s="159"/>
      <c r="AV216" s="159"/>
      <c r="AW216" s="159"/>
      <c r="AX216" s="159"/>
      <c r="AY216" s="159"/>
      <c r="AZ216" s="159"/>
      <c r="BA216" s="159"/>
      <c r="BB216" s="159"/>
      <c r="BC216" s="159"/>
      <c r="BD216" s="159"/>
      <c r="BE216" s="159"/>
      <c r="BF216" s="159"/>
      <c r="BG216" s="170"/>
      <c r="BH216" s="170"/>
      <c r="BI216" s="6">
        <f t="shared" si="90"/>
        <v>200</v>
      </c>
      <c r="BJ216" s="7">
        <f t="shared" si="91"/>
        <v>300</v>
      </c>
      <c r="BK216" s="9">
        <v>337</v>
      </c>
      <c r="BL216" s="9"/>
    </row>
    <row r="217" spans="1:64" ht="18.75">
      <c r="A217" s="256">
        <v>59</v>
      </c>
      <c r="B217" s="28" t="s">
        <v>250</v>
      </c>
      <c r="C217" s="119" t="s">
        <v>198</v>
      </c>
      <c r="D217" s="7">
        <v>200</v>
      </c>
      <c r="E217" s="15"/>
      <c r="F217" s="15"/>
      <c r="G217" s="15"/>
      <c r="H217" s="24"/>
      <c r="I217" s="15"/>
      <c r="J217" s="15"/>
      <c r="K217" s="15"/>
      <c r="L217" s="43"/>
      <c r="M217" s="43"/>
      <c r="N217" s="43"/>
      <c r="O217" s="43"/>
      <c r="P217" s="43"/>
      <c r="Q217" s="43"/>
      <c r="R217" s="43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57"/>
      <c r="AD217" s="57"/>
      <c r="AE217" s="57"/>
      <c r="AF217" s="17">
        <f t="shared" si="88"/>
        <v>0</v>
      </c>
      <c r="AG217" s="49">
        <f t="shared" si="89"/>
        <v>200</v>
      </c>
      <c r="AH217" s="136"/>
      <c r="AI217" s="136"/>
      <c r="AJ217" s="136"/>
      <c r="AK217" s="136"/>
      <c r="AL217" s="136"/>
      <c r="AM217" s="138"/>
      <c r="AN217" s="138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69"/>
      <c r="BH217" s="69"/>
      <c r="BI217" s="6">
        <f t="shared" si="90"/>
        <v>0</v>
      </c>
      <c r="BJ217" s="7">
        <f t="shared" si="91"/>
        <v>200</v>
      </c>
      <c r="BK217" s="9">
        <v>341</v>
      </c>
      <c r="BL217" s="9"/>
    </row>
    <row r="218" spans="1:64" ht="18.75">
      <c r="A218" s="256">
        <v>60</v>
      </c>
      <c r="B218" s="30" t="s">
        <v>251</v>
      </c>
      <c r="C218" s="119" t="s">
        <v>198</v>
      </c>
      <c r="D218" s="7">
        <v>504</v>
      </c>
      <c r="E218" s="15"/>
      <c r="F218" s="15"/>
      <c r="G218" s="15"/>
      <c r="H218" s="15"/>
      <c r="I218" s="39"/>
      <c r="J218" s="15"/>
      <c r="K218" s="15"/>
      <c r="L218" s="55"/>
      <c r="M218" s="43"/>
      <c r="N218" s="43"/>
      <c r="O218" s="43"/>
      <c r="P218" s="43"/>
      <c r="Q218" s="43"/>
      <c r="R218" s="43"/>
      <c r="S218" s="15"/>
      <c r="T218" s="53"/>
      <c r="U218" s="15"/>
      <c r="V218" s="15"/>
      <c r="W218" s="15"/>
      <c r="X218" s="15"/>
      <c r="Y218" s="15"/>
      <c r="Z218" s="15"/>
      <c r="AA218" s="15"/>
      <c r="AB218" s="15"/>
      <c r="AC218" s="57"/>
      <c r="AD218" s="57"/>
      <c r="AE218" s="57"/>
      <c r="AF218" s="17">
        <f t="shared" si="88"/>
        <v>0</v>
      </c>
      <c r="AG218" s="49">
        <f t="shared" si="89"/>
        <v>504</v>
      </c>
      <c r="AH218" s="115"/>
      <c r="AI218" s="162"/>
      <c r="AJ218" s="162"/>
      <c r="AK218" s="162"/>
      <c r="AL218" s="115"/>
      <c r="AM218" s="115">
        <v>264</v>
      </c>
      <c r="AN218" s="115"/>
      <c r="AO218" s="163"/>
      <c r="AP218" s="115"/>
      <c r="AQ218" s="115"/>
      <c r="AR218" s="161"/>
      <c r="AS218" s="115"/>
      <c r="AT218" s="115"/>
      <c r="AU218" s="115"/>
      <c r="AV218" s="115"/>
      <c r="AW218" s="115"/>
      <c r="AX218" s="115"/>
      <c r="AY218" s="160"/>
      <c r="AZ218" s="160">
        <v>240</v>
      </c>
      <c r="BA218" s="160"/>
      <c r="BB218" s="160"/>
      <c r="BC218" s="160"/>
      <c r="BD218" s="160"/>
      <c r="BE218" s="160"/>
      <c r="BF218" s="160"/>
      <c r="BG218" s="171"/>
      <c r="BH218" s="171"/>
      <c r="BI218" s="6">
        <f t="shared" si="90"/>
        <v>504</v>
      </c>
      <c r="BJ218" s="7">
        <f t="shared" si="91"/>
        <v>0</v>
      </c>
      <c r="BK218" s="9">
        <v>347</v>
      </c>
      <c r="BL218" s="9"/>
    </row>
    <row r="219" spans="1:64" ht="18.75">
      <c r="A219" s="258"/>
      <c r="B219" s="261" t="s">
        <v>538</v>
      </c>
      <c r="C219" s="119" t="s">
        <v>198</v>
      </c>
      <c r="D219" s="7">
        <v>7820</v>
      </c>
      <c r="E219" s="15"/>
      <c r="F219" s="15"/>
      <c r="G219" s="15"/>
      <c r="H219" s="15"/>
      <c r="I219" s="39"/>
      <c r="J219" s="15"/>
      <c r="K219" s="15"/>
      <c r="L219" s="55"/>
      <c r="M219" s="43"/>
      <c r="N219" s="43"/>
      <c r="O219" s="43"/>
      <c r="P219" s="43"/>
      <c r="Q219" s="43"/>
      <c r="R219" s="43"/>
      <c r="S219" s="15"/>
      <c r="T219" s="53"/>
      <c r="U219" s="15"/>
      <c r="V219" s="15"/>
      <c r="W219" s="15"/>
      <c r="X219" s="15"/>
      <c r="Y219" s="15"/>
      <c r="Z219" s="15"/>
      <c r="AA219" s="15"/>
      <c r="AB219" s="15"/>
      <c r="AC219" s="57"/>
      <c r="AD219" s="57"/>
      <c r="AE219" s="57"/>
      <c r="AF219" s="17">
        <f t="shared" ref="AF219" si="100">E219+F219+G219+H219+I219+J219+K219+L219+M219+N219+O219+P219+Q219+R219+S219+T219+U219+V219+W219+X219+Y219+Z219+AA219+AB219+AC219+AD219+AE219</f>
        <v>0</v>
      </c>
      <c r="AG219" s="49">
        <f t="shared" ref="AG219" si="101">D219+E219+F219+G219+H219+I219+J219+K219+L219+M219+N219+O219+P219+Q219+R219+S219+T219+U219+V219+W219+X219+Y219+Z219+AA219+AB219+AC219+AD219+AE219</f>
        <v>7820</v>
      </c>
      <c r="AH219" s="115"/>
      <c r="AI219" s="162"/>
      <c r="AJ219" s="162"/>
      <c r="AK219" s="162"/>
      <c r="AL219" s="115"/>
      <c r="AM219" s="115"/>
      <c r="AN219" s="115"/>
      <c r="AO219" s="163"/>
      <c r="AP219" s="115"/>
      <c r="AQ219" s="115"/>
      <c r="AR219" s="161">
        <v>300</v>
      </c>
      <c r="AS219" s="115"/>
      <c r="AT219" s="115"/>
      <c r="AU219" s="115"/>
      <c r="AV219" s="115"/>
      <c r="AW219" s="115"/>
      <c r="AX219" s="115"/>
      <c r="AY219" s="160"/>
      <c r="AZ219" s="160"/>
      <c r="BA219" s="160"/>
      <c r="BB219" s="160"/>
      <c r="BC219" s="160"/>
      <c r="BD219" s="160"/>
      <c r="BE219" s="160"/>
      <c r="BF219" s="160"/>
      <c r="BG219" s="171"/>
      <c r="BH219" s="171"/>
      <c r="BI219" s="6">
        <f t="shared" ref="BI219" si="102">AH219+AI219+AJ219+AK219+AL219+AM219+AN219+AO219+AP219+AQ219+AR219+AS219+AT219+AU219+AV219+AW219+AX219+AY219+AZ219+BA219+BB219+BC219+BD219+BE219+BF219+BG219+BH219</f>
        <v>300</v>
      </c>
      <c r="BJ219" s="7">
        <f t="shared" ref="BJ219" si="103">AG219-AH219-AI219-AJ219-AK219-AL219-AM219-AN219-AO219-AP219-AQ219-AR219-AS219-AT219-AU219-AV219-AW219-AX219-AY219-AZ219-BA219-BB219-BC219-BD219-BE219-BF219-BG219-BH219</f>
        <v>7520</v>
      </c>
      <c r="BK219" s="9">
        <v>355</v>
      </c>
      <c r="BL219" s="9"/>
    </row>
    <row r="220" spans="1:64" ht="18.75">
      <c r="A220" s="256">
        <v>61</v>
      </c>
      <c r="B220" s="35" t="s">
        <v>252</v>
      </c>
      <c r="C220" s="119" t="s">
        <v>198</v>
      </c>
      <c r="D220" s="7">
        <v>4</v>
      </c>
      <c r="E220" s="18"/>
      <c r="F220" s="18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80"/>
      <c r="AD220" s="80"/>
      <c r="AE220" s="80"/>
      <c r="AF220" s="17">
        <f t="shared" si="88"/>
        <v>0</v>
      </c>
      <c r="AG220" s="49">
        <f t="shared" si="89"/>
        <v>4</v>
      </c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72"/>
      <c r="BH220" s="172"/>
      <c r="BI220" s="6">
        <f t="shared" si="90"/>
        <v>0</v>
      </c>
      <c r="BJ220" s="7">
        <f t="shared" si="91"/>
        <v>4</v>
      </c>
      <c r="BK220" s="9">
        <v>351</v>
      </c>
      <c r="BL220" s="9"/>
    </row>
    <row r="221" spans="1:64" ht="18.75">
      <c r="A221" s="262"/>
      <c r="B221" s="35" t="s">
        <v>555</v>
      </c>
      <c r="C221" s="119" t="s">
        <v>198</v>
      </c>
      <c r="D221" s="7">
        <v>7</v>
      </c>
      <c r="E221" s="18"/>
      <c r="F221" s="18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80"/>
      <c r="AD221" s="80"/>
      <c r="AE221" s="80"/>
      <c r="AF221" s="17">
        <f t="shared" ref="AF221" si="104">E221+F221+G221+H221+I221+J221+K221+L221+M221+N221+O221+P221+Q221+R221+S221+T221+U221+V221+W221+X221+Y221+Z221+AA221+AB221+AC221+AD221+AE221</f>
        <v>0</v>
      </c>
      <c r="AG221" s="49">
        <f t="shared" ref="AG221" si="105">D221+E221+F221+G221+H221+I221+J221+K221+L221+M221+N221+O221+P221+Q221+R221+S221+T221+U221+V221+W221+X221+Y221+Z221+AA221+AB221+AC221+AD221+AE221</f>
        <v>7</v>
      </c>
      <c r="AH221" s="139">
        <v>2</v>
      </c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72"/>
      <c r="BH221" s="172"/>
      <c r="BI221" s="6">
        <f t="shared" ref="BI221" si="106">AH221+AI221+AJ221+AK221+AL221+AM221+AN221+AO221+AP221+AQ221+AR221+AS221+AT221+AU221+AV221+AW221+AX221+AY221+AZ221+BA221+BB221+BC221+BD221+BE221+BF221+BG221+BH221</f>
        <v>2</v>
      </c>
      <c r="BJ221" s="7">
        <f t="shared" ref="BJ221" si="107">AG221-AH221-AI221-AJ221-AK221-AL221-AM221-AN221-AO221-AP221-AQ221-AR221-AS221-AT221-AU221-AV221-AW221-AX221-AY221-AZ221-BA221-BB221-BC221-BD221-BE221-BF221-BG221-BH221</f>
        <v>5</v>
      </c>
      <c r="BK221" s="9">
        <v>359</v>
      </c>
      <c r="BL221" s="9"/>
    </row>
    <row r="222" spans="1:64" ht="18.75">
      <c r="A222" s="256">
        <v>62</v>
      </c>
      <c r="B222" s="35" t="s">
        <v>253</v>
      </c>
      <c r="C222" s="119" t="s">
        <v>198</v>
      </c>
      <c r="D222" s="7">
        <v>25</v>
      </c>
      <c r="E222" s="18"/>
      <c r="F222" s="18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80"/>
      <c r="AD222" s="80"/>
      <c r="AE222" s="80"/>
      <c r="AF222" s="17">
        <f t="shared" si="88"/>
        <v>0</v>
      </c>
      <c r="AG222" s="49">
        <f t="shared" si="89"/>
        <v>25</v>
      </c>
      <c r="AH222" s="139"/>
      <c r="AI222" s="18">
        <v>25</v>
      </c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72"/>
      <c r="BH222" s="172"/>
      <c r="BI222" s="6">
        <f t="shared" si="90"/>
        <v>25</v>
      </c>
      <c r="BJ222" s="7">
        <f t="shared" si="91"/>
        <v>0</v>
      </c>
      <c r="BK222" s="9">
        <v>371</v>
      </c>
      <c r="BL222" s="9"/>
    </row>
    <row r="223" spans="1:64" ht="18.75">
      <c r="A223" s="256">
        <v>63</v>
      </c>
      <c r="B223" s="28" t="s">
        <v>254</v>
      </c>
      <c r="C223" s="119" t="s">
        <v>198</v>
      </c>
      <c r="D223" s="7">
        <v>4750</v>
      </c>
      <c r="E223" s="15"/>
      <c r="F223" s="15"/>
      <c r="G223" s="15"/>
      <c r="H223" s="15"/>
      <c r="I223" s="15"/>
      <c r="J223" s="15"/>
      <c r="K223" s="15"/>
      <c r="L223" s="43"/>
      <c r="M223" s="43"/>
      <c r="N223" s="43"/>
      <c r="O223" s="43"/>
      <c r="P223" s="43"/>
      <c r="Q223" s="43"/>
      <c r="R223" s="43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57"/>
      <c r="AD223" s="57"/>
      <c r="AE223" s="57"/>
      <c r="AF223" s="17">
        <f t="shared" si="88"/>
        <v>0</v>
      </c>
      <c r="AG223" s="49">
        <f t="shared" si="89"/>
        <v>4750</v>
      </c>
      <c r="AH223" s="136"/>
      <c r="AI223" s="136"/>
      <c r="AJ223" s="136"/>
      <c r="AK223" s="136"/>
      <c r="AL223" s="136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>
        <v>150</v>
      </c>
      <c r="BA223" s="138"/>
      <c r="BB223" s="138"/>
      <c r="BC223" s="138"/>
      <c r="BD223" s="138"/>
      <c r="BE223" s="138"/>
      <c r="BF223" s="138"/>
      <c r="BG223" s="140"/>
      <c r="BH223" s="140"/>
      <c r="BI223" s="6">
        <f t="shared" si="90"/>
        <v>150</v>
      </c>
      <c r="BJ223" s="7">
        <f t="shared" si="91"/>
        <v>4600</v>
      </c>
      <c r="BK223" s="9">
        <v>375</v>
      </c>
      <c r="BL223" s="9"/>
    </row>
    <row r="224" spans="1:64" ht="18.75">
      <c r="A224" s="256">
        <v>64</v>
      </c>
      <c r="B224" s="59" t="s">
        <v>255</v>
      </c>
      <c r="C224" s="119" t="s">
        <v>198</v>
      </c>
      <c r="D224" s="7">
        <v>45</v>
      </c>
      <c r="E224" s="18"/>
      <c r="F224" s="16"/>
      <c r="G224" s="9"/>
      <c r="H224" s="9"/>
      <c r="I224" s="9"/>
      <c r="J224" s="9"/>
      <c r="K224" s="9"/>
      <c r="L224" s="9"/>
      <c r="M224" s="9"/>
      <c r="N224" s="58"/>
      <c r="O224" s="6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5"/>
      <c r="AD224" s="5"/>
      <c r="AE224" s="5"/>
      <c r="AF224" s="17">
        <f t="shared" si="88"/>
        <v>0</v>
      </c>
      <c r="AG224" s="49">
        <f t="shared" si="89"/>
        <v>45</v>
      </c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53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40"/>
      <c r="BH224" s="140"/>
      <c r="BI224" s="6">
        <f t="shared" si="90"/>
        <v>0</v>
      </c>
      <c r="BJ224" s="7">
        <f t="shared" si="91"/>
        <v>45</v>
      </c>
      <c r="BK224" s="9">
        <v>380</v>
      </c>
      <c r="BL224" s="9"/>
    </row>
    <row r="225" spans="1:64" ht="18.75">
      <c r="A225" s="256">
        <v>65</v>
      </c>
      <c r="B225" s="59" t="s">
        <v>256</v>
      </c>
      <c r="C225" s="119" t="s">
        <v>198</v>
      </c>
      <c r="D225" s="7">
        <v>40</v>
      </c>
      <c r="E225" s="18"/>
      <c r="F225" s="16"/>
      <c r="G225" s="9"/>
      <c r="H225" s="9"/>
      <c r="I225" s="9"/>
      <c r="J225" s="9"/>
      <c r="K225" s="9"/>
      <c r="L225" s="9"/>
      <c r="M225" s="9"/>
      <c r="N225" s="58"/>
      <c r="O225" s="6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5"/>
      <c r="AE225" s="5"/>
      <c r="AF225" s="17">
        <f t="shared" si="88"/>
        <v>0</v>
      </c>
      <c r="AG225" s="49">
        <f t="shared" si="89"/>
        <v>40</v>
      </c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53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40"/>
      <c r="BH225" s="140"/>
      <c r="BI225" s="6">
        <f t="shared" si="90"/>
        <v>0</v>
      </c>
      <c r="BJ225" s="7">
        <f t="shared" si="91"/>
        <v>40</v>
      </c>
      <c r="BK225" s="9">
        <v>381</v>
      </c>
      <c r="BL225" s="9"/>
    </row>
    <row r="226" spans="1:64" ht="21" customHeight="1">
      <c r="A226" s="256">
        <v>66</v>
      </c>
      <c r="B226" s="59" t="s">
        <v>257</v>
      </c>
      <c r="C226" s="119" t="s">
        <v>198</v>
      </c>
      <c r="D226" s="7">
        <v>30</v>
      </c>
      <c r="E226" s="18"/>
      <c r="F226" s="16"/>
      <c r="G226" s="9"/>
      <c r="H226" s="9"/>
      <c r="I226" s="9"/>
      <c r="J226" s="9"/>
      <c r="K226" s="9"/>
      <c r="L226" s="9"/>
      <c r="M226" s="9"/>
      <c r="N226" s="58"/>
      <c r="O226" s="6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5"/>
      <c r="AE226" s="5"/>
      <c r="AF226" s="17">
        <f t="shared" si="88"/>
        <v>0</v>
      </c>
      <c r="AG226" s="49">
        <f t="shared" si="89"/>
        <v>30</v>
      </c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53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40"/>
      <c r="BH226" s="140"/>
      <c r="BI226" s="6">
        <f t="shared" si="90"/>
        <v>0</v>
      </c>
      <c r="BJ226" s="7">
        <f t="shared" si="91"/>
        <v>30</v>
      </c>
      <c r="BK226" s="9">
        <v>383</v>
      </c>
      <c r="BL226" s="9"/>
    </row>
    <row r="227" spans="1:64" ht="18.75">
      <c r="A227" s="256">
        <v>67</v>
      </c>
      <c r="B227" s="28" t="s">
        <v>258</v>
      </c>
      <c r="C227" s="119" t="s">
        <v>198</v>
      </c>
      <c r="D227" s="7">
        <v>220</v>
      </c>
      <c r="E227" s="15"/>
      <c r="F227" s="15"/>
      <c r="G227" s="15"/>
      <c r="H227" s="15"/>
      <c r="I227" s="15"/>
      <c r="J227" s="15"/>
      <c r="K227" s="15"/>
      <c r="L227" s="43"/>
      <c r="M227" s="43"/>
      <c r="N227" s="43"/>
      <c r="O227" s="43"/>
      <c r="P227" s="43"/>
      <c r="Q227" s="43"/>
      <c r="R227" s="43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57"/>
      <c r="AD227" s="57"/>
      <c r="AE227" s="57"/>
      <c r="AF227" s="17">
        <f t="shared" si="88"/>
        <v>0</v>
      </c>
      <c r="AG227" s="49">
        <f t="shared" si="89"/>
        <v>220</v>
      </c>
      <c r="AH227" s="136">
        <v>40</v>
      </c>
      <c r="AI227" s="136"/>
      <c r="AJ227" s="136"/>
      <c r="AK227" s="136"/>
      <c r="AL227" s="136"/>
      <c r="AM227" s="138">
        <v>40</v>
      </c>
      <c r="AN227" s="138"/>
      <c r="AO227" s="138">
        <v>16</v>
      </c>
      <c r="AP227" s="159"/>
      <c r="AQ227" s="159"/>
      <c r="AR227" s="159"/>
      <c r="AS227" s="159"/>
      <c r="AT227" s="159">
        <v>40</v>
      </c>
      <c r="AU227" s="159"/>
      <c r="AV227" s="159"/>
      <c r="AW227" s="159"/>
      <c r="AX227" s="159"/>
      <c r="AY227" s="159"/>
      <c r="AZ227" s="159">
        <v>60</v>
      </c>
      <c r="BA227" s="159"/>
      <c r="BB227" s="159"/>
      <c r="BC227" s="159"/>
      <c r="BD227" s="159"/>
      <c r="BE227" s="159">
        <v>24</v>
      </c>
      <c r="BF227" s="159"/>
      <c r="BG227" s="170"/>
      <c r="BH227" s="170"/>
      <c r="BI227" s="6">
        <f t="shared" si="90"/>
        <v>220</v>
      </c>
      <c r="BJ227" s="7">
        <f t="shared" si="91"/>
        <v>0</v>
      </c>
      <c r="BK227" s="9">
        <v>401</v>
      </c>
      <c r="BL227" s="9"/>
    </row>
    <row r="228" spans="1:64" ht="18.75">
      <c r="A228" s="256">
        <v>68</v>
      </c>
      <c r="B228" s="28" t="s">
        <v>259</v>
      </c>
      <c r="C228" s="119" t="s">
        <v>198</v>
      </c>
      <c r="D228" s="7">
        <v>140850</v>
      </c>
      <c r="E228" s="15"/>
      <c r="F228" s="15"/>
      <c r="G228" s="15"/>
      <c r="H228" s="15"/>
      <c r="I228" s="15"/>
      <c r="J228" s="15"/>
      <c r="K228" s="15"/>
      <c r="L228" s="43"/>
      <c r="M228" s="43"/>
      <c r="N228" s="43"/>
      <c r="O228" s="43"/>
      <c r="P228" s="43"/>
      <c r="Q228" s="43"/>
      <c r="R228" s="43"/>
      <c r="S228" s="15">
        <v>130500</v>
      </c>
      <c r="T228" s="15"/>
      <c r="U228" s="15"/>
      <c r="V228" s="15"/>
      <c r="W228" s="15"/>
      <c r="X228" s="15"/>
      <c r="Y228" s="15"/>
      <c r="Z228" s="15"/>
      <c r="AA228" s="15"/>
      <c r="AB228" s="15"/>
      <c r="AC228" s="57"/>
      <c r="AD228" s="57"/>
      <c r="AE228" s="57"/>
      <c r="AF228" s="17">
        <f t="shared" si="88"/>
        <v>130500</v>
      </c>
      <c r="AG228" s="49">
        <f t="shared" si="89"/>
        <v>271350</v>
      </c>
      <c r="AH228" s="136">
        <v>5000</v>
      </c>
      <c r="AI228" s="136"/>
      <c r="AJ228" s="136"/>
      <c r="AK228" s="136"/>
      <c r="AL228" s="136"/>
      <c r="AM228" s="138">
        <v>5850</v>
      </c>
      <c r="AN228" s="138"/>
      <c r="AO228" s="53"/>
      <c r="AP228" s="53"/>
      <c r="AQ228" s="53"/>
      <c r="AR228" s="53"/>
      <c r="AS228" s="53"/>
      <c r="AT228" s="53">
        <v>10000</v>
      </c>
      <c r="AU228" s="53"/>
      <c r="AV228" s="53"/>
      <c r="AW228" s="53"/>
      <c r="AX228" s="53"/>
      <c r="AY228" s="53"/>
      <c r="AZ228" s="53">
        <v>10000</v>
      </c>
      <c r="BA228" s="53"/>
      <c r="BB228" s="53"/>
      <c r="BC228" s="53"/>
      <c r="BD228" s="53"/>
      <c r="BE228" s="53">
        <v>10000</v>
      </c>
      <c r="BF228" s="53"/>
      <c r="BG228" s="69"/>
      <c r="BH228" s="69"/>
      <c r="BI228" s="6">
        <f t="shared" si="90"/>
        <v>40850</v>
      </c>
      <c r="BJ228" s="7">
        <f t="shared" si="91"/>
        <v>230500</v>
      </c>
      <c r="BK228" s="9">
        <v>407</v>
      </c>
      <c r="BL228" s="9"/>
    </row>
    <row r="229" spans="1:64" ht="18.75">
      <c r="A229" s="256">
        <v>69</v>
      </c>
      <c r="B229" s="28" t="s">
        <v>260</v>
      </c>
      <c r="C229" s="119" t="s">
        <v>198</v>
      </c>
      <c r="D229" s="7">
        <v>10</v>
      </c>
      <c r="E229" s="15"/>
      <c r="F229" s="15"/>
      <c r="G229" s="15"/>
      <c r="H229" s="15"/>
      <c r="I229" s="15"/>
      <c r="J229" s="15"/>
      <c r="K229" s="15"/>
      <c r="L229" s="43"/>
      <c r="M229" s="43"/>
      <c r="N229" s="43"/>
      <c r="O229" s="43"/>
      <c r="P229" s="43"/>
      <c r="Q229" s="43"/>
      <c r="R229" s="43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57"/>
      <c r="AD229" s="57"/>
      <c r="AE229" s="57"/>
      <c r="AF229" s="17">
        <f t="shared" si="88"/>
        <v>0</v>
      </c>
      <c r="AG229" s="49">
        <f t="shared" si="89"/>
        <v>10</v>
      </c>
      <c r="AH229" s="136"/>
      <c r="AI229" s="136"/>
      <c r="AJ229" s="136"/>
      <c r="AK229" s="136"/>
      <c r="AL229" s="136"/>
      <c r="AM229" s="138"/>
      <c r="AN229" s="138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69"/>
      <c r="BH229" s="69"/>
      <c r="BI229" s="6">
        <f t="shared" si="90"/>
        <v>0</v>
      </c>
      <c r="BJ229" s="7">
        <f t="shared" si="91"/>
        <v>10</v>
      </c>
      <c r="BK229" s="9">
        <v>415</v>
      </c>
      <c r="BL229" s="9"/>
    </row>
    <row r="230" spans="1:64" ht="18.75">
      <c r="A230" s="256">
        <v>70</v>
      </c>
      <c r="B230" s="28" t="s">
        <v>261</v>
      </c>
      <c r="C230" s="119" t="s">
        <v>198</v>
      </c>
      <c r="D230" s="7">
        <v>23450</v>
      </c>
      <c r="E230" s="15"/>
      <c r="F230" s="15"/>
      <c r="G230" s="15"/>
      <c r="H230" s="15"/>
      <c r="I230" s="15"/>
      <c r="J230" s="15"/>
      <c r="K230" s="15"/>
      <c r="L230" s="43"/>
      <c r="M230" s="43"/>
      <c r="N230" s="43"/>
      <c r="O230" s="43"/>
      <c r="P230" s="43"/>
      <c r="Q230" s="43"/>
      <c r="R230" s="43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57"/>
      <c r="AD230" s="57"/>
      <c r="AE230" s="57"/>
      <c r="AF230" s="17">
        <f t="shared" si="88"/>
        <v>0</v>
      </c>
      <c r="AG230" s="49">
        <f t="shared" si="89"/>
        <v>23450</v>
      </c>
      <c r="AH230" s="136"/>
      <c r="AI230" s="136"/>
      <c r="AJ230" s="136"/>
      <c r="AK230" s="136">
        <v>100</v>
      </c>
      <c r="AL230" s="136"/>
      <c r="AM230" s="138">
        <v>100</v>
      </c>
      <c r="AN230" s="138"/>
      <c r="AO230" s="53">
        <v>100</v>
      </c>
      <c r="AP230" s="53"/>
      <c r="AQ230" s="53"/>
      <c r="AR230" s="53">
        <v>400</v>
      </c>
      <c r="AS230" s="53"/>
      <c r="AT230" s="53"/>
      <c r="AU230" s="53"/>
      <c r="AV230" s="53"/>
      <c r="AW230" s="53">
        <v>200</v>
      </c>
      <c r="AX230" s="53">
        <v>200</v>
      </c>
      <c r="AY230" s="53"/>
      <c r="AZ230" s="53"/>
      <c r="BA230" s="53"/>
      <c r="BB230" s="53"/>
      <c r="BC230" s="53">
        <v>200</v>
      </c>
      <c r="BD230" s="53"/>
      <c r="BE230" s="53"/>
      <c r="BF230" s="53"/>
      <c r="BG230" s="69"/>
      <c r="BH230" s="69"/>
      <c r="BI230" s="6">
        <f t="shared" si="90"/>
        <v>1300</v>
      </c>
      <c r="BJ230" s="7">
        <f t="shared" si="91"/>
        <v>22150</v>
      </c>
      <c r="BK230" s="9">
        <v>419</v>
      </c>
      <c r="BL230" s="9"/>
    </row>
    <row r="231" spans="1:64" ht="18.75">
      <c r="A231" s="256">
        <v>71</v>
      </c>
      <c r="B231" s="28" t="s">
        <v>262</v>
      </c>
      <c r="C231" s="119" t="s">
        <v>198</v>
      </c>
      <c r="D231" s="7">
        <v>27666</v>
      </c>
      <c r="E231" s="15"/>
      <c r="F231" s="15"/>
      <c r="G231" s="15"/>
      <c r="H231" s="15"/>
      <c r="I231" s="15"/>
      <c r="J231" s="15"/>
      <c r="K231" s="15"/>
      <c r="L231" s="43"/>
      <c r="M231" s="43"/>
      <c r="N231" s="43"/>
      <c r="O231" s="43"/>
      <c r="P231" s="43"/>
      <c r="Q231" s="43"/>
      <c r="R231" s="43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57"/>
      <c r="AD231" s="57"/>
      <c r="AE231" s="57"/>
      <c r="AF231" s="17">
        <f t="shared" si="88"/>
        <v>0</v>
      </c>
      <c r="AG231" s="49">
        <f t="shared" si="89"/>
        <v>27666</v>
      </c>
      <c r="AH231" s="136"/>
      <c r="AI231" s="136"/>
      <c r="AJ231" s="136"/>
      <c r="AK231" s="136"/>
      <c r="AL231" s="136"/>
      <c r="AM231" s="138"/>
      <c r="AN231" s="138"/>
      <c r="AO231" s="53"/>
      <c r="AP231" s="53"/>
      <c r="AQ231" s="53"/>
      <c r="AR231" s="53"/>
      <c r="AS231" s="53"/>
      <c r="AT231" s="53"/>
      <c r="AU231" s="53"/>
      <c r="AV231" s="53"/>
      <c r="AW231" s="53">
        <v>15000</v>
      </c>
      <c r="AX231" s="53"/>
      <c r="AY231" s="53"/>
      <c r="AZ231" s="53"/>
      <c r="BA231" s="53"/>
      <c r="BB231" s="53"/>
      <c r="BC231" s="53"/>
      <c r="BD231" s="53"/>
      <c r="BE231" s="53"/>
      <c r="BF231" s="53"/>
      <c r="BG231" s="69"/>
      <c r="BH231" s="69"/>
      <c r="BI231" s="6">
        <f t="shared" si="90"/>
        <v>15000</v>
      </c>
      <c r="BJ231" s="7">
        <f t="shared" si="91"/>
        <v>12666</v>
      </c>
      <c r="BK231" s="9">
        <v>425</v>
      </c>
      <c r="BL231" s="9"/>
    </row>
    <row r="232" spans="1:64" ht="18.75">
      <c r="A232" s="256">
        <v>72</v>
      </c>
      <c r="B232" s="28" t="s">
        <v>263</v>
      </c>
      <c r="C232" s="119" t="s">
        <v>198</v>
      </c>
      <c r="D232" s="7">
        <v>190</v>
      </c>
      <c r="E232" s="15"/>
      <c r="F232" s="15"/>
      <c r="G232" s="15"/>
      <c r="H232" s="15"/>
      <c r="I232" s="15"/>
      <c r="J232" s="15"/>
      <c r="K232" s="15"/>
      <c r="L232" s="43"/>
      <c r="M232" s="43"/>
      <c r="N232" s="43"/>
      <c r="O232" s="43"/>
      <c r="P232" s="43"/>
      <c r="Q232" s="43"/>
      <c r="R232" s="43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57"/>
      <c r="AD232" s="57"/>
      <c r="AE232" s="57"/>
      <c r="AF232" s="17">
        <f t="shared" si="88"/>
        <v>0</v>
      </c>
      <c r="AG232" s="49">
        <f t="shared" si="89"/>
        <v>190</v>
      </c>
      <c r="AH232" s="136"/>
      <c r="AI232" s="136"/>
      <c r="AJ232" s="136"/>
      <c r="AK232" s="136"/>
      <c r="AL232" s="136"/>
      <c r="AM232" s="138"/>
      <c r="AN232" s="138"/>
      <c r="AO232" s="53"/>
      <c r="AP232" s="53">
        <v>50</v>
      </c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69"/>
      <c r="BH232" s="69"/>
      <c r="BI232" s="6">
        <f t="shared" si="90"/>
        <v>50</v>
      </c>
      <c r="BJ232" s="7">
        <f t="shared" si="91"/>
        <v>140</v>
      </c>
      <c r="BK232" s="9">
        <v>431</v>
      </c>
      <c r="BL232" s="9"/>
    </row>
    <row r="233" spans="1:64" ht="18.75">
      <c r="A233" s="256">
        <v>73</v>
      </c>
      <c r="B233" s="35" t="s">
        <v>264</v>
      </c>
      <c r="C233" s="119" t="s">
        <v>198</v>
      </c>
      <c r="D233" s="7">
        <v>38</v>
      </c>
      <c r="E233" s="18"/>
      <c r="F233" s="18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80"/>
      <c r="AD233" s="80"/>
      <c r="AE233" s="80"/>
      <c r="AF233" s="17">
        <f t="shared" si="88"/>
        <v>0</v>
      </c>
      <c r="AG233" s="49">
        <f t="shared" si="89"/>
        <v>38</v>
      </c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72"/>
      <c r="BH233" s="172"/>
      <c r="BI233" s="6">
        <f t="shared" si="90"/>
        <v>0</v>
      </c>
      <c r="BJ233" s="7">
        <f t="shared" si="91"/>
        <v>38</v>
      </c>
      <c r="BK233" s="9">
        <v>433</v>
      </c>
      <c r="BL233" s="9"/>
    </row>
    <row r="234" spans="1:64" ht="18.75">
      <c r="A234" s="256">
        <v>74</v>
      </c>
      <c r="B234" s="28" t="s">
        <v>265</v>
      </c>
      <c r="C234" s="119" t="s">
        <v>198</v>
      </c>
      <c r="D234" s="7">
        <v>138</v>
      </c>
      <c r="E234" s="15"/>
      <c r="F234" s="15"/>
      <c r="G234" s="15"/>
      <c r="H234" s="15"/>
      <c r="I234" s="15"/>
      <c r="J234" s="15"/>
      <c r="K234" s="15"/>
      <c r="L234" s="43"/>
      <c r="M234" s="43"/>
      <c r="N234" s="43"/>
      <c r="O234" s="43"/>
      <c r="P234" s="43"/>
      <c r="Q234" s="43"/>
      <c r="R234" s="43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57"/>
      <c r="AD234" s="57"/>
      <c r="AE234" s="57"/>
      <c r="AF234" s="17">
        <f t="shared" si="88"/>
        <v>0</v>
      </c>
      <c r="AG234" s="49">
        <f t="shared" si="89"/>
        <v>138</v>
      </c>
      <c r="AH234" s="136"/>
      <c r="AI234" s="136"/>
      <c r="AJ234" s="136"/>
      <c r="AK234" s="136"/>
      <c r="AL234" s="136"/>
      <c r="AM234" s="138"/>
      <c r="AN234" s="138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69"/>
      <c r="BH234" s="69"/>
      <c r="BI234" s="6">
        <f t="shared" si="90"/>
        <v>0</v>
      </c>
      <c r="BJ234" s="7">
        <f t="shared" si="91"/>
        <v>138</v>
      </c>
      <c r="BK234" s="9">
        <v>437</v>
      </c>
      <c r="BL234" s="9"/>
    </row>
    <row r="235" spans="1:64" ht="18.75">
      <c r="A235" s="256">
        <v>75</v>
      </c>
      <c r="B235" s="30" t="s">
        <v>266</v>
      </c>
      <c r="C235" s="119" t="s">
        <v>198</v>
      </c>
      <c r="D235" s="7">
        <v>99</v>
      </c>
      <c r="E235" s="15"/>
      <c r="F235" s="15"/>
      <c r="G235" s="15"/>
      <c r="H235" s="15"/>
      <c r="I235" s="15"/>
      <c r="J235" s="15"/>
      <c r="K235" s="15"/>
      <c r="L235" s="43"/>
      <c r="M235" s="43"/>
      <c r="N235" s="43"/>
      <c r="O235" s="43"/>
      <c r="P235" s="43"/>
      <c r="Q235" s="43"/>
      <c r="R235" s="43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57"/>
      <c r="AD235" s="57"/>
      <c r="AE235" s="57"/>
      <c r="AF235" s="17">
        <f t="shared" si="88"/>
        <v>0</v>
      </c>
      <c r="AG235" s="49">
        <f t="shared" si="89"/>
        <v>99</v>
      </c>
      <c r="AH235" s="136"/>
      <c r="AI235" s="136"/>
      <c r="AJ235" s="136"/>
      <c r="AK235" s="136"/>
      <c r="AL235" s="136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40"/>
      <c r="BH235" s="140"/>
      <c r="BI235" s="6">
        <f t="shared" si="90"/>
        <v>0</v>
      </c>
      <c r="BJ235" s="7">
        <f t="shared" si="91"/>
        <v>99</v>
      </c>
      <c r="BK235" s="9">
        <v>441</v>
      </c>
      <c r="BL235" s="9"/>
    </row>
    <row r="236" spans="1:64" ht="17.25" customHeight="1">
      <c r="A236" s="256">
        <v>76</v>
      </c>
      <c r="B236" s="28" t="s">
        <v>290</v>
      </c>
      <c r="C236" s="119" t="s">
        <v>198</v>
      </c>
      <c r="D236" s="7">
        <v>34</v>
      </c>
      <c r="E236" s="15"/>
      <c r="F236" s="53"/>
      <c r="G236" s="15"/>
      <c r="H236" s="15"/>
      <c r="I236" s="15"/>
      <c r="J236" s="15"/>
      <c r="K236" s="15"/>
      <c r="L236" s="43"/>
      <c r="M236" s="43"/>
      <c r="N236" s="43"/>
      <c r="O236" s="43"/>
      <c r="P236" s="43"/>
      <c r="Q236" s="43"/>
      <c r="R236" s="43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57"/>
      <c r="AD236" s="57"/>
      <c r="AE236" s="57"/>
      <c r="AF236" s="17">
        <f t="shared" ref="AF236:AF262" si="108">E236+F236+G236+H236+I236+J236+K236+L236+M236+N236+O236+P236+Q236+R236+S236+T236+U236+V236+W236+X236+Y236+Z236+AA236+AB236+AC236+AD236+AE236</f>
        <v>0</v>
      </c>
      <c r="AG236" s="49">
        <f t="shared" ref="AG236:AG262" si="109">D236+E236+F236+G236+H236+I236+J236+K236+L236+M236+N236+O236+P236+Q236+R236+S236+T236+U236+V236+W236+X236+Y236+Z236+AA236+AB236+AC236+AD236+AE236</f>
        <v>34</v>
      </c>
      <c r="AH236" s="136"/>
      <c r="AI236" s="136">
        <v>34</v>
      </c>
      <c r="AJ236" s="136"/>
      <c r="AK236" s="136"/>
      <c r="AL236" s="136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40"/>
      <c r="BH236" s="140"/>
      <c r="BI236" s="6">
        <f t="shared" ref="BI236:BI262" si="110">AH236+AI236+AJ236+AK236+AL236+AM236+AN236+AO236+AP236+AQ236+AR236+AS236+AT236+AU236+AV236+AW236+AX236+AY236+AZ236+BA236+BB236+BC236+BD236+BE236+BF236+BG236+BH236</f>
        <v>34</v>
      </c>
      <c r="BJ236" s="7">
        <f t="shared" ref="BJ236:BJ262" si="111">AG236-AH236-AI236-AJ236-AK236-AL236-AM236-AN236-AO236-AP236-AQ236-AR236-AS236-AT236-AU236-AV236-AW236-AX236-AY236-AZ236-BA236-BB236-BC236-BD236-BE236-BF236-BG236-BH236</f>
        <v>0</v>
      </c>
      <c r="BK236" s="9">
        <v>543</v>
      </c>
      <c r="BL236" s="9"/>
    </row>
    <row r="237" spans="1:64" ht="18.75">
      <c r="A237" s="256">
        <v>77</v>
      </c>
      <c r="B237" s="28" t="s">
        <v>268</v>
      </c>
      <c r="C237" s="119" t="s">
        <v>198</v>
      </c>
      <c r="D237" s="7">
        <v>178</v>
      </c>
      <c r="E237" s="18"/>
      <c r="F237" s="18"/>
      <c r="G237" s="18"/>
      <c r="H237" s="18"/>
      <c r="I237" s="18"/>
      <c r="J237" s="18"/>
      <c r="K237" s="18"/>
      <c r="L237" s="45"/>
      <c r="M237" s="45"/>
      <c r="N237" s="45"/>
      <c r="O237" s="45"/>
      <c r="P237" s="45"/>
      <c r="Q237" s="45"/>
      <c r="R237" s="45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7"/>
      <c r="AD237" s="17"/>
      <c r="AE237" s="17"/>
      <c r="AF237" s="17">
        <f t="shared" si="108"/>
        <v>0</v>
      </c>
      <c r="AG237" s="49">
        <f t="shared" si="109"/>
        <v>178</v>
      </c>
      <c r="AH237" s="136"/>
      <c r="AI237" s="136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4"/>
      <c r="BH237" s="144"/>
      <c r="BI237" s="6">
        <f t="shared" si="110"/>
        <v>0</v>
      </c>
      <c r="BJ237" s="7">
        <f t="shared" si="111"/>
        <v>178</v>
      </c>
      <c r="BK237" s="9">
        <v>451</v>
      </c>
      <c r="BL237" s="9"/>
    </row>
    <row r="238" spans="1:64" ht="18.75">
      <c r="A238" s="256">
        <v>78</v>
      </c>
      <c r="B238" s="59" t="s">
        <v>269</v>
      </c>
      <c r="C238" s="119" t="s">
        <v>198</v>
      </c>
      <c r="D238" s="7">
        <v>2450</v>
      </c>
      <c r="E238" s="18"/>
      <c r="F238" s="16"/>
      <c r="G238" s="9"/>
      <c r="H238" s="9"/>
      <c r="I238" s="9"/>
      <c r="J238" s="9"/>
      <c r="K238" s="9"/>
      <c r="L238" s="9"/>
      <c r="M238" s="9"/>
      <c r="N238" s="58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5"/>
      <c r="AD238" s="5"/>
      <c r="AE238" s="5"/>
      <c r="AF238" s="17">
        <f t="shared" si="108"/>
        <v>0</v>
      </c>
      <c r="AG238" s="49">
        <f t="shared" si="109"/>
        <v>2450</v>
      </c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53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40"/>
      <c r="BH238" s="140"/>
      <c r="BI238" s="6">
        <f t="shared" si="110"/>
        <v>0</v>
      </c>
      <c r="BJ238" s="7">
        <f t="shared" si="111"/>
        <v>2450</v>
      </c>
      <c r="BK238" s="9">
        <v>455</v>
      </c>
      <c r="BL238" s="9"/>
    </row>
    <row r="239" spans="1:64" ht="18.75">
      <c r="A239" s="256">
        <v>79</v>
      </c>
      <c r="B239" s="59" t="s">
        <v>270</v>
      </c>
      <c r="C239" s="119" t="s">
        <v>198</v>
      </c>
      <c r="D239" s="7">
        <v>2230</v>
      </c>
      <c r="E239" s="15"/>
      <c r="F239" s="15"/>
      <c r="G239" s="15"/>
      <c r="H239" s="15"/>
      <c r="I239" s="15"/>
      <c r="J239" s="15"/>
      <c r="K239" s="15"/>
      <c r="L239" s="43"/>
      <c r="M239" s="43"/>
      <c r="N239" s="43"/>
      <c r="O239" s="43"/>
      <c r="P239" s="43"/>
      <c r="Q239" s="43"/>
      <c r="R239" s="43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57"/>
      <c r="AD239" s="57"/>
      <c r="AE239" s="57"/>
      <c r="AF239" s="17">
        <f t="shared" si="108"/>
        <v>0</v>
      </c>
      <c r="AG239" s="49">
        <f t="shared" si="109"/>
        <v>2230</v>
      </c>
      <c r="AH239" s="136"/>
      <c r="AI239" s="136"/>
      <c r="AJ239" s="136"/>
      <c r="AK239" s="136"/>
      <c r="AL239" s="136"/>
      <c r="AM239" s="138"/>
      <c r="AN239" s="138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69"/>
      <c r="BH239" s="69"/>
      <c r="BI239" s="6">
        <f t="shared" si="110"/>
        <v>0</v>
      </c>
      <c r="BJ239" s="7">
        <f t="shared" si="111"/>
        <v>2230</v>
      </c>
      <c r="BK239" s="9">
        <v>459</v>
      </c>
      <c r="BL239" s="9"/>
    </row>
    <row r="240" spans="1:64" ht="18.75">
      <c r="A240" s="256">
        <v>80</v>
      </c>
      <c r="B240" s="28" t="s">
        <v>271</v>
      </c>
      <c r="C240" s="119" t="s">
        <v>198</v>
      </c>
      <c r="D240" s="7">
        <v>190</v>
      </c>
      <c r="E240" s="15"/>
      <c r="F240" s="15"/>
      <c r="G240" s="15"/>
      <c r="H240" s="15"/>
      <c r="I240" s="15"/>
      <c r="J240" s="15"/>
      <c r="K240" s="15"/>
      <c r="L240" s="43"/>
      <c r="M240" s="43"/>
      <c r="N240" s="43"/>
      <c r="O240" s="43"/>
      <c r="P240" s="43"/>
      <c r="Q240" s="43"/>
      <c r="R240" s="43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57"/>
      <c r="AD240" s="57"/>
      <c r="AE240" s="57"/>
      <c r="AF240" s="17">
        <f t="shared" si="108"/>
        <v>0</v>
      </c>
      <c r="AG240" s="49">
        <f t="shared" si="109"/>
        <v>190</v>
      </c>
      <c r="AH240" s="136"/>
      <c r="AI240" s="136"/>
      <c r="AJ240" s="136"/>
      <c r="AK240" s="136"/>
      <c r="AL240" s="136"/>
      <c r="AM240" s="138"/>
      <c r="AN240" s="138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69"/>
      <c r="BH240" s="69"/>
      <c r="BI240" s="6">
        <f t="shared" si="110"/>
        <v>0</v>
      </c>
      <c r="BJ240" s="7">
        <f t="shared" si="111"/>
        <v>190</v>
      </c>
      <c r="BK240" s="9">
        <v>463</v>
      </c>
      <c r="BL240" s="9"/>
    </row>
    <row r="241" spans="1:164" ht="18.75">
      <c r="A241" s="262"/>
      <c r="B241" s="28" t="s">
        <v>560</v>
      </c>
      <c r="C241" s="119" t="s">
        <v>198</v>
      </c>
      <c r="D241" s="7">
        <v>648</v>
      </c>
      <c r="E241" s="15"/>
      <c r="F241" s="15"/>
      <c r="G241" s="15"/>
      <c r="H241" s="15"/>
      <c r="I241" s="15"/>
      <c r="J241" s="15"/>
      <c r="K241" s="15"/>
      <c r="L241" s="43"/>
      <c r="M241" s="43"/>
      <c r="N241" s="43"/>
      <c r="O241" s="43"/>
      <c r="P241" s="43"/>
      <c r="Q241" s="43"/>
      <c r="R241" s="43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57"/>
      <c r="AD241" s="57"/>
      <c r="AE241" s="57"/>
      <c r="AF241" s="17">
        <f t="shared" ref="AF241" si="112">E241+F241+G241+H241+I241+J241+K241+L241+M241+N241+O241+P241+Q241+R241+S241+T241+U241+V241+W241+X241+Y241+Z241+AA241+AB241+AC241+AD241+AE241</f>
        <v>0</v>
      </c>
      <c r="AG241" s="49">
        <f t="shared" ref="AG241" si="113">D241+E241+F241+G241+H241+I241+J241+K241+L241+M241+N241+O241+P241+Q241+R241+S241+T241+U241+V241+W241+X241+Y241+Z241+AA241+AB241+AC241+AD241+AE241</f>
        <v>648</v>
      </c>
      <c r="AH241" s="136"/>
      <c r="AI241" s="136"/>
      <c r="AJ241" s="136"/>
      <c r="AK241" s="136"/>
      <c r="AL241" s="136"/>
      <c r="AM241" s="138"/>
      <c r="AN241" s="138"/>
      <c r="AO241" s="53"/>
      <c r="AP241" s="53"/>
      <c r="AQ241" s="53"/>
      <c r="AR241" s="53"/>
      <c r="AS241" s="53"/>
      <c r="AT241" s="53"/>
      <c r="AU241" s="53"/>
      <c r="AV241" s="53"/>
      <c r="AW241" s="53">
        <v>24</v>
      </c>
      <c r="AX241" s="53"/>
      <c r="AY241" s="53"/>
      <c r="AZ241" s="53"/>
      <c r="BA241" s="53"/>
      <c r="BB241" s="53"/>
      <c r="BC241" s="53"/>
      <c r="BD241" s="53"/>
      <c r="BE241" s="53"/>
      <c r="BF241" s="53"/>
      <c r="BG241" s="69"/>
      <c r="BH241" s="69"/>
      <c r="BI241" s="6">
        <f t="shared" ref="BI241" si="114">AH241+AI241+AJ241+AK241+AL241+AM241+AN241+AO241+AP241+AQ241+AR241+AS241+AT241+AU241+AV241+AW241+AX241+AY241+AZ241+BA241+BB241+BC241+BD241+BE241+BF241+BG241+BH241</f>
        <v>24</v>
      </c>
      <c r="BJ241" s="7">
        <f t="shared" ref="BJ241" si="115">AG241-AH241-AI241-AJ241-AK241-AL241-AM241-AN241-AO241-AP241-AQ241-AR241-AS241-AT241-AU241-AV241-AW241-AX241-AY241-AZ241-BA241-BB241-BC241-BD241-BE241-BF241-BG241-BH241</f>
        <v>624</v>
      </c>
      <c r="BK241" s="9">
        <v>603</v>
      </c>
      <c r="BL241" s="9"/>
    </row>
    <row r="242" spans="1:164" ht="18.75">
      <c r="A242" s="256">
        <v>81</v>
      </c>
      <c r="B242" s="28" t="s">
        <v>272</v>
      </c>
      <c r="C242" s="119" t="s">
        <v>198</v>
      </c>
      <c r="D242" s="7">
        <v>93</v>
      </c>
      <c r="E242" s="15"/>
      <c r="F242" s="15"/>
      <c r="G242" s="15"/>
      <c r="H242" s="15"/>
      <c r="I242" s="15"/>
      <c r="J242" s="15"/>
      <c r="K242" s="15"/>
      <c r="L242" s="43"/>
      <c r="M242" s="43"/>
      <c r="N242" s="43"/>
      <c r="O242" s="43"/>
      <c r="P242" s="43"/>
      <c r="Q242" s="43"/>
      <c r="R242" s="43"/>
      <c r="S242" s="15"/>
      <c r="T242" s="15"/>
      <c r="U242" s="15"/>
      <c r="V242" s="53"/>
      <c r="W242" s="15"/>
      <c r="X242" s="15"/>
      <c r="Y242" s="15"/>
      <c r="Z242" s="15"/>
      <c r="AA242" s="15"/>
      <c r="AB242" s="15"/>
      <c r="AC242" s="57"/>
      <c r="AD242" s="57"/>
      <c r="AE242" s="57"/>
      <c r="AF242" s="17">
        <f t="shared" si="108"/>
        <v>0</v>
      </c>
      <c r="AG242" s="49">
        <f t="shared" si="109"/>
        <v>93</v>
      </c>
      <c r="AH242" s="136"/>
      <c r="AI242" s="136"/>
      <c r="AJ242" s="136"/>
      <c r="AK242" s="136"/>
      <c r="AL242" s="136"/>
      <c r="AM242" s="138"/>
      <c r="AN242" s="138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69"/>
      <c r="BH242" s="69"/>
      <c r="BI242" s="6">
        <f t="shared" si="110"/>
        <v>0</v>
      </c>
      <c r="BJ242" s="7">
        <f t="shared" si="111"/>
        <v>93</v>
      </c>
      <c r="BK242" s="9">
        <v>467</v>
      </c>
      <c r="BL242" s="9"/>
    </row>
    <row r="243" spans="1:164" ht="18.75">
      <c r="A243" s="256">
        <v>82</v>
      </c>
      <c r="B243" s="28" t="s">
        <v>438</v>
      </c>
      <c r="C243" s="119" t="s">
        <v>198</v>
      </c>
      <c r="D243" s="7">
        <v>88</v>
      </c>
      <c r="E243" s="15"/>
      <c r="F243" s="15"/>
      <c r="G243" s="15"/>
      <c r="H243" s="15"/>
      <c r="I243" s="15"/>
      <c r="J243" s="15"/>
      <c r="K243" s="15"/>
      <c r="L243" s="43"/>
      <c r="M243" s="43"/>
      <c r="N243" s="43"/>
      <c r="O243" s="43"/>
      <c r="P243" s="43"/>
      <c r="Q243" s="43"/>
      <c r="R243" s="43"/>
      <c r="S243" s="15"/>
      <c r="T243" s="15"/>
      <c r="U243" s="15"/>
      <c r="V243" s="53"/>
      <c r="W243" s="15"/>
      <c r="X243" s="15"/>
      <c r="Y243" s="15"/>
      <c r="Z243" s="15"/>
      <c r="AA243" s="15"/>
      <c r="AB243" s="15"/>
      <c r="AC243" s="57"/>
      <c r="AD243" s="57"/>
      <c r="AE243" s="57"/>
      <c r="AF243" s="17">
        <f t="shared" si="108"/>
        <v>0</v>
      </c>
      <c r="AG243" s="49">
        <f t="shared" si="109"/>
        <v>88</v>
      </c>
      <c r="AH243" s="136"/>
      <c r="AI243" s="136">
        <v>25</v>
      </c>
      <c r="AJ243" s="136"/>
      <c r="AK243" s="136"/>
      <c r="AL243" s="136"/>
      <c r="AM243" s="138"/>
      <c r="AN243" s="138"/>
      <c r="AO243" s="53">
        <v>10</v>
      </c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69"/>
      <c r="BH243" s="69"/>
      <c r="BI243" s="6">
        <f t="shared" si="110"/>
        <v>35</v>
      </c>
      <c r="BJ243" s="7">
        <f t="shared" si="111"/>
        <v>53</v>
      </c>
      <c r="BK243" s="9">
        <v>469</v>
      </c>
      <c r="BL243" s="9"/>
    </row>
    <row r="244" spans="1:164" ht="31.5">
      <c r="A244" s="256">
        <v>83</v>
      </c>
      <c r="B244" s="29" t="s">
        <v>273</v>
      </c>
      <c r="C244" s="119" t="s">
        <v>198</v>
      </c>
      <c r="D244" s="7">
        <v>60</v>
      </c>
      <c r="E244" s="15"/>
      <c r="F244" s="15"/>
      <c r="G244" s="15"/>
      <c r="H244" s="15"/>
      <c r="I244" s="15"/>
      <c r="J244" s="15"/>
      <c r="K244" s="15"/>
      <c r="L244" s="43"/>
      <c r="M244" s="43"/>
      <c r="N244" s="43"/>
      <c r="O244" s="43"/>
      <c r="P244" s="43"/>
      <c r="Q244" s="43">
        <v>440</v>
      </c>
      <c r="R244" s="43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57"/>
      <c r="AD244" s="57"/>
      <c r="AE244" s="57"/>
      <c r="AF244" s="17">
        <f t="shared" si="108"/>
        <v>440</v>
      </c>
      <c r="AG244" s="49">
        <f t="shared" si="109"/>
        <v>500</v>
      </c>
      <c r="AH244" s="136"/>
      <c r="AI244" s="136"/>
      <c r="AJ244" s="136"/>
      <c r="AK244" s="136"/>
      <c r="AL244" s="136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>
        <v>140</v>
      </c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40"/>
      <c r="BH244" s="140"/>
      <c r="BI244" s="6">
        <f t="shared" si="110"/>
        <v>140</v>
      </c>
      <c r="BJ244" s="7">
        <f t="shared" si="111"/>
        <v>360</v>
      </c>
      <c r="BK244" s="9">
        <v>471</v>
      </c>
      <c r="BL244" s="9"/>
    </row>
    <row r="245" spans="1:164" ht="18.75">
      <c r="A245" s="256">
        <v>84</v>
      </c>
      <c r="B245" s="28" t="s">
        <v>274</v>
      </c>
      <c r="C245" s="119" t="s">
        <v>198</v>
      </c>
      <c r="D245" s="7">
        <v>1680</v>
      </c>
      <c r="E245" s="15"/>
      <c r="F245" s="15"/>
      <c r="G245" s="15"/>
      <c r="H245" s="15"/>
      <c r="I245" s="15"/>
      <c r="J245" s="15"/>
      <c r="K245" s="15"/>
      <c r="L245" s="43"/>
      <c r="M245" s="43"/>
      <c r="N245" s="43"/>
      <c r="O245" s="43"/>
      <c r="P245" s="43"/>
      <c r="Q245" s="43"/>
      <c r="R245" s="43"/>
      <c r="S245" s="15"/>
      <c r="T245" s="15"/>
      <c r="U245" s="15"/>
      <c r="V245" s="15"/>
      <c r="W245" s="15"/>
      <c r="X245" s="15"/>
      <c r="Y245" s="15"/>
      <c r="Z245" s="15"/>
      <c r="AA245" s="15">
        <v>2500</v>
      </c>
      <c r="AB245" s="15"/>
      <c r="AC245" s="57"/>
      <c r="AD245" s="57"/>
      <c r="AE245" s="57"/>
      <c r="AF245" s="17">
        <f t="shared" si="108"/>
        <v>2500</v>
      </c>
      <c r="AG245" s="49">
        <f t="shared" si="109"/>
        <v>4180</v>
      </c>
      <c r="AH245" s="136">
        <v>320</v>
      </c>
      <c r="AI245" s="136"/>
      <c r="AJ245" s="136"/>
      <c r="AK245" s="136"/>
      <c r="AL245" s="136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>
        <v>400</v>
      </c>
      <c r="BF245" s="138"/>
      <c r="BG245" s="140"/>
      <c r="BH245" s="140"/>
      <c r="BI245" s="6">
        <f t="shared" si="110"/>
        <v>720</v>
      </c>
      <c r="BJ245" s="7">
        <f t="shared" si="111"/>
        <v>3460</v>
      </c>
      <c r="BK245" s="9">
        <v>475</v>
      </c>
      <c r="BL245" s="9"/>
    </row>
    <row r="246" spans="1:164" ht="18.75">
      <c r="A246" s="256">
        <v>85</v>
      </c>
      <c r="B246" s="28" t="s">
        <v>291</v>
      </c>
      <c r="C246" s="119" t="s">
        <v>198</v>
      </c>
      <c r="D246" s="7">
        <v>10</v>
      </c>
      <c r="E246" s="15"/>
      <c r="F246" s="18"/>
      <c r="G246" s="15"/>
      <c r="H246" s="15"/>
      <c r="I246" s="15"/>
      <c r="J246" s="15"/>
      <c r="K246" s="15"/>
      <c r="L246" s="43"/>
      <c r="M246" s="43"/>
      <c r="N246" s="43"/>
      <c r="O246" s="43"/>
      <c r="P246" s="43"/>
      <c r="Q246" s="43"/>
      <c r="R246" s="43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57"/>
      <c r="AD246" s="57"/>
      <c r="AE246" s="57"/>
      <c r="AF246" s="17">
        <f t="shared" si="108"/>
        <v>0</v>
      </c>
      <c r="AG246" s="49">
        <f t="shared" si="109"/>
        <v>10</v>
      </c>
      <c r="AH246" s="136"/>
      <c r="AI246" s="136"/>
      <c r="AJ246" s="136"/>
      <c r="AK246" s="136"/>
      <c r="AL246" s="136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40"/>
      <c r="BH246" s="140"/>
      <c r="BI246" s="6">
        <f t="shared" si="110"/>
        <v>0</v>
      </c>
      <c r="BJ246" s="7">
        <f t="shared" si="111"/>
        <v>10</v>
      </c>
      <c r="BK246" s="9">
        <v>545</v>
      </c>
      <c r="BL246" s="9"/>
    </row>
    <row r="247" spans="1:164" s="9" customFormat="1" ht="32.25">
      <c r="A247" s="256">
        <v>86</v>
      </c>
      <c r="B247" s="188" t="s">
        <v>275</v>
      </c>
      <c r="C247" s="119" t="s">
        <v>198</v>
      </c>
      <c r="D247" s="65">
        <v>94</v>
      </c>
      <c r="AD247" s="5"/>
      <c r="AE247" s="5"/>
      <c r="AF247" s="17">
        <f t="shared" si="108"/>
        <v>0</v>
      </c>
      <c r="AG247" s="49">
        <f t="shared" si="109"/>
        <v>94</v>
      </c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40"/>
      <c r="BH247" s="140"/>
      <c r="BI247" s="6">
        <f t="shared" si="110"/>
        <v>0</v>
      </c>
      <c r="BJ247" s="7">
        <f t="shared" si="111"/>
        <v>94</v>
      </c>
      <c r="BK247" s="9">
        <v>479</v>
      </c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  <c r="ET247" s="48"/>
      <c r="EU247" s="48"/>
      <c r="EV247" s="48"/>
      <c r="EW247" s="48"/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</row>
    <row r="248" spans="1:164" ht="18.75">
      <c r="A248" s="256">
        <v>87</v>
      </c>
      <c r="B248" s="59" t="s">
        <v>276</v>
      </c>
      <c r="C248" s="119" t="s">
        <v>198</v>
      </c>
      <c r="D248" s="7">
        <v>49</v>
      </c>
      <c r="E248" s="18"/>
      <c r="F248" s="16"/>
      <c r="G248" s="9"/>
      <c r="H248" s="9"/>
      <c r="I248" s="9"/>
      <c r="J248" s="9"/>
      <c r="K248" s="9"/>
      <c r="L248" s="9"/>
      <c r="M248" s="9"/>
      <c r="N248" s="58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5"/>
      <c r="AD248" s="5"/>
      <c r="AE248" s="5"/>
      <c r="AF248" s="17">
        <f t="shared" si="108"/>
        <v>0</v>
      </c>
      <c r="AG248" s="49">
        <f t="shared" si="109"/>
        <v>49</v>
      </c>
      <c r="AH248" s="138"/>
      <c r="AI248" s="138"/>
      <c r="AJ248" s="138"/>
      <c r="AK248" s="138"/>
      <c r="AL248" s="138"/>
      <c r="AM248" s="138"/>
      <c r="AN248" s="138"/>
      <c r="AO248" s="138"/>
      <c r="AP248" s="138">
        <v>4</v>
      </c>
      <c r="AQ248" s="53"/>
      <c r="AR248" s="138">
        <v>4</v>
      </c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40"/>
      <c r="BH248" s="140"/>
      <c r="BI248" s="6">
        <f t="shared" si="110"/>
        <v>8</v>
      </c>
      <c r="BJ248" s="7">
        <f t="shared" si="111"/>
        <v>41</v>
      </c>
      <c r="BK248" s="9">
        <v>483</v>
      </c>
      <c r="BL248" s="9"/>
    </row>
    <row r="249" spans="1:164" ht="18.75">
      <c r="A249" s="256">
        <v>88</v>
      </c>
      <c r="B249" s="32" t="s">
        <v>277</v>
      </c>
      <c r="C249" s="119" t="s">
        <v>198</v>
      </c>
      <c r="D249" s="7">
        <v>5900</v>
      </c>
      <c r="E249" s="18"/>
      <c r="F249" s="16"/>
      <c r="G249" s="9"/>
      <c r="H249" s="9"/>
      <c r="I249" s="9"/>
      <c r="J249" s="9"/>
      <c r="K249" s="9"/>
      <c r="L249" s="9"/>
      <c r="M249" s="9"/>
      <c r="N249" s="58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5"/>
      <c r="AD249" s="5"/>
      <c r="AE249" s="5"/>
      <c r="AF249" s="17">
        <f t="shared" si="108"/>
        <v>0</v>
      </c>
      <c r="AG249" s="49">
        <f t="shared" si="109"/>
        <v>5900</v>
      </c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>
        <v>2000</v>
      </c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40"/>
      <c r="BH249" s="140"/>
      <c r="BI249" s="6">
        <f t="shared" si="110"/>
        <v>2000</v>
      </c>
      <c r="BJ249" s="7">
        <f t="shared" si="111"/>
        <v>3900</v>
      </c>
      <c r="BK249" s="9">
        <v>487</v>
      </c>
      <c r="BL249" s="9"/>
    </row>
    <row r="250" spans="1:164" ht="18.75">
      <c r="A250" s="256">
        <v>89</v>
      </c>
      <c r="B250" s="28" t="s">
        <v>491</v>
      </c>
      <c r="C250" s="119" t="s">
        <v>198</v>
      </c>
      <c r="D250" s="7">
        <v>0</v>
      </c>
      <c r="E250" s="15">
        <v>25000</v>
      </c>
      <c r="F250" s="15"/>
      <c r="G250" s="15"/>
      <c r="H250" s="15"/>
      <c r="I250" s="15">
        <v>54000</v>
      </c>
      <c r="J250" s="15"/>
      <c r="K250" s="15"/>
      <c r="L250" s="43"/>
      <c r="M250" s="43"/>
      <c r="N250" s="43"/>
      <c r="O250" s="43"/>
      <c r="P250" s="43"/>
      <c r="Q250" s="43"/>
      <c r="R250" s="43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57"/>
      <c r="AD250" s="57"/>
      <c r="AE250" s="57"/>
      <c r="AF250" s="17">
        <f t="shared" si="108"/>
        <v>79000</v>
      </c>
      <c r="AG250" s="49">
        <f t="shared" si="109"/>
        <v>79000</v>
      </c>
      <c r="AH250" s="136">
        <v>25000</v>
      </c>
      <c r="AI250" s="136"/>
      <c r="AJ250" s="136"/>
      <c r="AK250" s="136"/>
      <c r="AL250" s="136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40"/>
      <c r="BH250" s="140"/>
      <c r="BI250" s="6">
        <f t="shared" si="110"/>
        <v>25000</v>
      </c>
      <c r="BJ250" s="7">
        <f t="shared" si="111"/>
        <v>54000</v>
      </c>
      <c r="BK250" s="9">
        <v>547</v>
      </c>
      <c r="BL250" s="9"/>
    </row>
    <row r="251" spans="1:164" ht="18.75">
      <c r="A251" s="256">
        <v>90</v>
      </c>
      <c r="B251" s="28" t="s">
        <v>278</v>
      </c>
      <c r="C251" s="119" t="s">
        <v>198</v>
      </c>
      <c r="D251" s="7">
        <v>65</v>
      </c>
      <c r="E251" s="15"/>
      <c r="F251" s="15"/>
      <c r="G251" s="15"/>
      <c r="H251" s="15"/>
      <c r="I251" s="15"/>
      <c r="J251" s="15"/>
      <c r="K251" s="15"/>
      <c r="L251" s="43"/>
      <c r="M251" s="43"/>
      <c r="N251" s="43"/>
      <c r="O251" s="43"/>
      <c r="P251" s="43"/>
      <c r="Q251" s="43"/>
      <c r="R251" s="43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57"/>
      <c r="AD251" s="57"/>
      <c r="AE251" s="57"/>
      <c r="AF251" s="17">
        <f t="shared" si="108"/>
        <v>0</v>
      </c>
      <c r="AG251" s="49">
        <f t="shared" si="109"/>
        <v>65</v>
      </c>
      <c r="AH251" s="136"/>
      <c r="AI251" s="136"/>
      <c r="AJ251" s="136"/>
      <c r="AK251" s="136"/>
      <c r="AL251" s="136"/>
      <c r="AM251" s="138"/>
      <c r="AN251" s="138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69"/>
      <c r="BH251" s="69"/>
      <c r="BI251" s="6">
        <f t="shared" si="110"/>
        <v>0</v>
      </c>
      <c r="BJ251" s="7">
        <f t="shared" si="111"/>
        <v>65</v>
      </c>
      <c r="BK251" s="11">
        <v>491</v>
      </c>
      <c r="BL251" s="9"/>
    </row>
    <row r="252" spans="1:164" ht="18.75">
      <c r="A252" s="256">
        <v>91</v>
      </c>
      <c r="B252" s="28" t="s">
        <v>279</v>
      </c>
      <c r="C252" s="119" t="s">
        <v>198</v>
      </c>
      <c r="D252" s="7">
        <v>115</v>
      </c>
      <c r="E252" s="15"/>
      <c r="F252" s="15"/>
      <c r="G252" s="15"/>
      <c r="H252" s="15"/>
      <c r="I252" s="15"/>
      <c r="J252" s="15"/>
      <c r="K252" s="15"/>
      <c r="L252" s="43"/>
      <c r="M252" s="43"/>
      <c r="N252" s="43"/>
      <c r="O252" s="43"/>
      <c r="P252" s="43"/>
      <c r="Q252" s="43"/>
      <c r="R252" s="43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57"/>
      <c r="AD252" s="57"/>
      <c r="AE252" s="57"/>
      <c r="AF252" s="17">
        <f t="shared" si="108"/>
        <v>0</v>
      </c>
      <c r="AG252" s="49">
        <f t="shared" si="109"/>
        <v>115</v>
      </c>
      <c r="AH252" s="136"/>
      <c r="AI252" s="136"/>
      <c r="AJ252" s="136"/>
      <c r="AK252" s="136"/>
      <c r="AL252" s="136"/>
      <c r="AM252" s="138"/>
      <c r="AN252" s="138"/>
      <c r="AO252" s="53"/>
      <c r="AP252" s="245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69"/>
      <c r="BH252" s="69"/>
      <c r="BI252" s="6">
        <f t="shared" si="110"/>
        <v>0</v>
      </c>
      <c r="BJ252" s="7">
        <f t="shared" si="111"/>
        <v>115</v>
      </c>
      <c r="BK252" s="9">
        <v>493</v>
      </c>
      <c r="BL252" s="9"/>
    </row>
    <row r="253" spans="1:164" ht="18.75">
      <c r="A253" s="256">
        <v>92</v>
      </c>
      <c r="B253" s="28" t="s">
        <v>280</v>
      </c>
      <c r="C253" s="119" t="s">
        <v>198</v>
      </c>
      <c r="D253" s="7">
        <v>715</v>
      </c>
      <c r="E253" s="15"/>
      <c r="F253" s="15"/>
      <c r="G253" s="15"/>
      <c r="H253" s="15"/>
      <c r="I253" s="15"/>
      <c r="J253" s="15"/>
      <c r="K253" s="15"/>
      <c r="L253" s="43"/>
      <c r="M253" s="43"/>
      <c r="N253" s="43"/>
      <c r="O253" s="43"/>
      <c r="P253" s="43"/>
      <c r="Q253" s="43"/>
      <c r="R253" s="43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57"/>
      <c r="AD253" s="57"/>
      <c r="AE253" s="57"/>
      <c r="AF253" s="17">
        <f t="shared" si="108"/>
        <v>0</v>
      </c>
      <c r="AG253" s="49">
        <f t="shared" si="109"/>
        <v>715</v>
      </c>
      <c r="AH253" s="136"/>
      <c r="AI253" s="136"/>
      <c r="AJ253" s="136"/>
      <c r="AK253" s="136"/>
      <c r="AL253" s="136"/>
      <c r="AM253" s="145"/>
      <c r="AN253" s="145"/>
      <c r="AO253" s="53">
        <v>200</v>
      </c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69"/>
      <c r="BH253" s="69"/>
      <c r="BI253" s="6">
        <f t="shared" si="110"/>
        <v>200</v>
      </c>
      <c r="BJ253" s="7">
        <f t="shared" si="111"/>
        <v>515</v>
      </c>
      <c r="BK253" s="9">
        <v>495</v>
      </c>
      <c r="BL253" s="9"/>
    </row>
    <row r="254" spans="1:164" ht="18.75">
      <c r="A254" s="256">
        <v>93</v>
      </c>
      <c r="B254" s="28" t="s">
        <v>281</v>
      </c>
      <c r="C254" s="119" t="s">
        <v>198</v>
      </c>
      <c r="D254" s="7">
        <v>275</v>
      </c>
      <c r="E254" s="15"/>
      <c r="F254" s="15"/>
      <c r="G254" s="15"/>
      <c r="H254" s="15"/>
      <c r="I254" s="15"/>
      <c r="J254" s="15"/>
      <c r="K254" s="15"/>
      <c r="L254" s="43"/>
      <c r="M254" s="43"/>
      <c r="N254" s="43"/>
      <c r="O254" s="43"/>
      <c r="P254" s="43"/>
      <c r="Q254" s="43"/>
      <c r="R254" s="43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57"/>
      <c r="AD254" s="57"/>
      <c r="AE254" s="57"/>
      <c r="AF254" s="17">
        <f t="shared" si="108"/>
        <v>0</v>
      </c>
      <c r="AG254" s="49">
        <f t="shared" si="109"/>
        <v>275</v>
      </c>
      <c r="AH254" s="136"/>
      <c r="AI254" s="136">
        <v>50</v>
      </c>
      <c r="AJ254" s="136"/>
      <c r="AK254" s="136"/>
      <c r="AL254" s="136"/>
      <c r="AM254" s="138"/>
      <c r="AN254" s="138"/>
      <c r="AO254" s="245"/>
      <c r="AP254" s="245"/>
      <c r="AQ254" s="245"/>
      <c r="AR254" s="245"/>
      <c r="AS254" s="245"/>
      <c r="AT254" s="245"/>
      <c r="AU254" s="245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40"/>
      <c r="BH254" s="140"/>
      <c r="BI254" s="6">
        <f t="shared" si="110"/>
        <v>50</v>
      </c>
      <c r="BJ254" s="7">
        <f t="shared" si="111"/>
        <v>225</v>
      </c>
      <c r="BK254" s="9">
        <v>499</v>
      </c>
      <c r="BL254" s="9"/>
    </row>
    <row r="255" spans="1:164" ht="18.75">
      <c r="A255" s="256">
        <v>94</v>
      </c>
      <c r="B255" s="28" t="s">
        <v>282</v>
      </c>
      <c r="C255" s="119" t="s">
        <v>198</v>
      </c>
      <c r="D255" s="7">
        <v>7</v>
      </c>
      <c r="E255" s="15"/>
      <c r="F255" s="15"/>
      <c r="G255" s="15"/>
      <c r="H255" s="15"/>
      <c r="I255" s="15"/>
      <c r="J255" s="15"/>
      <c r="K255" s="52"/>
      <c r="L255" s="43"/>
      <c r="M255" s="43"/>
      <c r="N255" s="43"/>
      <c r="O255" s="43"/>
      <c r="P255" s="43"/>
      <c r="Q255" s="43"/>
      <c r="R255" s="43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57"/>
      <c r="AD255" s="57"/>
      <c r="AE255" s="57"/>
      <c r="AF255" s="17">
        <f t="shared" si="108"/>
        <v>0</v>
      </c>
      <c r="AG255" s="49">
        <f t="shared" si="109"/>
        <v>7</v>
      </c>
      <c r="AH255" s="115"/>
      <c r="AI255" s="115"/>
      <c r="AJ255" s="115"/>
      <c r="AK255" s="115"/>
      <c r="AL255" s="115"/>
      <c r="AM255" s="160"/>
      <c r="AN255" s="160"/>
      <c r="AO255" s="53"/>
      <c r="AP255" s="53"/>
      <c r="AQ255" s="245"/>
      <c r="AR255" s="53"/>
      <c r="AS255" s="53"/>
      <c r="AT255" s="53"/>
      <c r="AU255" s="53"/>
      <c r="AV255" s="160"/>
      <c r="AW255" s="160"/>
      <c r="AX255" s="160"/>
      <c r="AY255" s="160"/>
      <c r="AZ255" s="160"/>
      <c r="BA255" s="160"/>
      <c r="BB255" s="160">
        <v>1</v>
      </c>
      <c r="BC255" s="160"/>
      <c r="BD255" s="160"/>
      <c r="BE255" s="160"/>
      <c r="BF255" s="160"/>
      <c r="BG255" s="171"/>
      <c r="BH255" s="171"/>
      <c r="BI255" s="6">
        <f t="shared" si="110"/>
        <v>1</v>
      </c>
      <c r="BJ255" s="7">
        <f t="shared" si="111"/>
        <v>6</v>
      </c>
      <c r="BK255" s="9">
        <v>503</v>
      </c>
      <c r="BL255" s="9"/>
    </row>
    <row r="256" spans="1:164" ht="18.75">
      <c r="A256" s="256">
        <v>95</v>
      </c>
      <c r="B256" s="28" t="s">
        <v>283</v>
      </c>
      <c r="C256" s="119" t="s">
        <v>198</v>
      </c>
      <c r="D256" s="7">
        <v>0</v>
      </c>
      <c r="E256" s="15"/>
      <c r="F256" s="15"/>
      <c r="G256" s="15"/>
      <c r="H256" s="15"/>
      <c r="I256" s="15"/>
      <c r="J256" s="15"/>
      <c r="K256" s="52"/>
      <c r="L256" s="43"/>
      <c r="M256" s="43"/>
      <c r="N256" s="43"/>
      <c r="O256" s="43"/>
      <c r="P256" s="43"/>
      <c r="Q256" s="43"/>
      <c r="R256" s="43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57"/>
      <c r="AD256" s="57"/>
      <c r="AE256" s="57"/>
      <c r="AF256" s="17">
        <f t="shared" si="108"/>
        <v>0</v>
      </c>
      <c r="AG256" s="49">
        <f t="shared" si="109"/>
        <v>0</v>
      </c>
      <c r="AH256" s="115"/>
      <c r="AI256" s="115"/>
      <c r="AJ256" s="115"/>
      <c r="AK256" s="115"/>
      <c r="AL256" s="115"/>
      <c r="AM256" s="160"/>
      <c r="AN256" s="160"/>
      <c r="AO256" s="53"/>
      <c r="AP256" s="53"/>
      <c r="AQ256" s="245"/>
      <c r="AR256" s="53"/>
      <c r="AS256" s="53"/>
      <c r="AT256" s="53"/>
      <c r="AU256" s="53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71"/>
      <c r="BH256" s="171"/>
      <c r="BI256" s="6">
        <f t="shared" si="110"/>
        <v>0</v>
      </c>
      <c r="BJ256" s="7">
        <f t="shared" si="111"/>
        <v>0</v>
      </c>
      <c r="BK256" s="9">
        <v>505</v>
      </c>
      <c r="BL256" s="9"/>
    </row>
    <row r="257" spans="1:64" ht="18.75">
      <c r="A257" s="256">
        <v>96</v>
      </c>
      <c r="B257" s="28" t="s">
        <v>284</v>
      </c>
      <c r="C257" s="119" t="s">
        <v>198</v>
      </c>
      <c r="D257" s="7">
        <v>0</v>
      </c>
      <c r="E257" s="15"/>
      <c r="F257" s="15"/>
      <c r="G257" s="15"/>
      <c r="H257" s="15"/>
      <c r="I257" s="15"/>
      <c r="J257" s="15"/>
      <c r="K257" s="15"/>
      <c r="L257" s="43"/>
      <c r="M257" s="43"/>
      <c r="N257" s="43"/>
      <c r="O257" s="43"/>
      <c r="P257" s="43"/>
      <c r="Q257" s="43"/>
      <c r="R257" s="43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57"/>
      <c r="AD257" s="57"/>
      <c r="AE257" s="57"/>
      <c r="AF257" s="17">
        <f t="shared" si="108"/>
        <v>0</v>
      </c>
      <c r="AG257" s="49">
        <f t="shared" si="109"/>
        <v>0</v>
      </c>
      <c r="AH257" s="115"/>
      <c r="AI257" s="115"/>
      <c r="AJ257" s="115"/>
      <c r="AK257" s="115"/>
      <c r="AL257" s="115"/>
      <c r="AM257" s="160"/>
      <c r="AN257" s="160"/>
      <c r="AO257" s="53"/>
      <c r="AP257" s="53"/>
      <c r="AQ257" s="53"/>
      <c r="AR257" s="53"/>
      <c r="AS257" s="53"/>
      <c r="AT257" s="53"/>
      <c r="AU257" s="53"/>
      <c r="AV257" s="160"/>
      <c r="AW257" s="160"/>
      <c r="AX257" s="160"/>
      <c r="AY257" s="160"/>
      <c r="AZ257" s="160"/>
      <c r="BA257" s="160"/>
      <c r="BB257" s="160"/>
      <c r="BC257" s="160"/>
      <c r="BD257" s="53"/>
      <c r="BE257" s="53"/>
      <c r="BF257" s="160"/>
      <c r="BG257" s="171"/>
      <c r="BH257" s="171"/>
      <c r="BI257" s="6">
        <f t="shared" si="110"/>
        <v>0</v>
      </c>
      <c r="BJ257" s="7">
        <f t="shared" si="111"/>
        <v>0</v>
      </c>
      <c r="BK257" s="9">
        <v>509</v>
      </c>
      <c r="BL257" s="9"/>
    </row>
    <row r="258" spans="1:64" ht="18.75">
      <c r="A258" s="256">
        <v>97</v>
      </c>
      <c r="B258" s="28" t="s">
        <v>285</v>
      </c>
      <c r="C258" s="119" t="s">
        <v>198</v>
      </c>
      <c r="D258" s="7">
        <v>22</v>
      </c>
      <c r="E258" s="15"/>
      <c r="F258" s="15"/>
      <c r="G258" s="15"/>
      <c r="H258" s="15"/>
      <c r="I258" s="15"/>
      <c r="J258" s="15"/>
      <c r="K258" s="15"/>
      <c r="L258" s="43"/>
      <c r="M258" s="43"/>
      <c r="N258" s="43"/>
      <c r="O258" s="43"/>
      <c r="P258" s="43"/>
      <c r="Q258" s="43"/>
      <c r="R258" s="43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57"/>
      <c r="AD258" s="57"/>
      <c r="AE258" s="57"/>
      <c r="AF258" s="17">
        <f t="shared" si="108"/>
        <v>0</v>
      </c>
      <c r="AG258" s="49">
        <f t="shared" si="109"/>
        <v>22</v>
      </c>
      <c r="AH258" s="115">
        <v>4</v>
      </c>
      <c r="AI258" s="115"/>
      <c r="AJ258" s="115">
        <v>2</v>
      </c>
      <c r="AK258" s="115"/>
      <c r="AL258" s="115"/>
      <c r="AM258" s="160"/>
      <c r="AN258" s="160"/>
      <c r="AO258" s="53">
        <v>6</v>
      </c>
      <c r="AP258" s="53"/>
      <c r="AQ258" s="53">
        <v>2</v>
      </c>
      <c r="AR258" s="53"/>
      <c r="AS258" s="53"/>
      <c r="AT258" s="53">
        <v>2</v>
      </c>
      <c r="AU258" s="53"/>
      <c r="AV258" s="160"/>
      <c r="AW258" s="160">
        <v>2</v>
      </c>
      <c r="AX258" s="160"/>
      <c r="AY258" s="160"/>
      <c r="AZ258" s="160"/>
      <c r="BA258" s="160"/>
      <c r="BB258" s="160"/>
      <c r="BC258" s="160"/>
      <c r="BD258" s="53"/>
      <c r="BE258" s="53"/>
      <c r="BF258" s="160"/>
      <c r="BG258" s="171"/>
      <c r="BH258" s="171"/>
      <c r="BI258" s="6">
        <f t="shared" si="110"/>
        <v>18</v>
      </c>
      <c r="BJ258" s="7">
        <f t="shared" si="111"/>
        <v>4</v>
      </c>
      <c r="BK258" s="9">
        <v>513</v>
      </c>
      <c r="BL258" s="9"/>
    </row>
    <row r="259" spans="1:64" ht="18.75">
      <c r="A259" s="256">
        <v>98</v>
      </c>
      <c r="B259" s="32" t="s">
        <v>286</v>
      </c>
      <c r="C259" s="119" t="s">
        <v>198</v>
      </c>
      <c r="D259" s="7">
        <v>331</v>
      </c>
      <c r="E259" s="18"/>
      <c r="F259" s="16"/>
      <c r="G259" s="9"/>
      <c r="H259" s="9"/>
      <c r="I259" s="9"/>
      <c r="J259" s="9"/>
      <c r="K259" s="9"/>
      <c r="L259" s="9"/>
      <c r="M259" s="9"/>
      <c r="N259" s="58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5"/>
      <c r="AD259" s="5"/>
      <c r="AE259" s="5"/>
      <c r="AF259" s="17">
        <f t="shared" si="108"/>
        <v>0</v>
      </c>
      <c r="AG259" s="49">
        <f t="shared" si="109"/>
        <v>331</v>
      </c>
      <c r="AH259" s="138"/>
      <c r="AI259" s="138"/>
      <c r="AJ259" s="138"/>
      <c r="AK259" s="138"/>
      <c r="AL259" s="138"/>
      <c r="AM259" s="138"/>
      <c r="AN259" s="138"/>
      <c r="AO259" s="53">
        <v>5</v>
      </c>
      <c r="AP259" s="53"/>
      <c r="AQ259" s="53"/>
      <c r="AR259" s="53"/>
      <c r="AS259" s="53"/>
      <c r="AT259" s="53">
        <v>3</v>
      </c>
      <c r="AU259" s="245"/>
      <c r="AV259" s="138"/>
      <c r="AW259" s="138">
        <v>2</v>
      </c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40"/>
      <c r="BH259" s="140"/>
      <c r="BI259" s="6">
        <f t="shared" si="110"/>
        <v>10</v>
      </c>
      <c r="BJ259" s="7">
        <f t="shared" si="111"/>
        <v>321</v>
      </c>
      <c r="BK259" s="9">
        <v>519</v>
      </c>
      <c r="BL259" s="9"/>
    </row>
    <row r="260" spans="1:64" ht="18.75">
      <c r="A260" s="256">
        <v>99</v>
      </c>
      <c r="B260" s="28" t="s">
        <v>287</v>
      </c>
      <c r="C260" s="119" t="s">
        <v>198</v>
      </c>
      <c r="D260" s="7">
        <v>112</v>
      </c>
      <c r="E260" s="15"/>
      <c r="F260" s="15"/>
      <c r="G260" s="15"/>
      <c r="H260" s="15"/>
      <c r="I260" s="15"/>
      <c r="J260" s="15"/>
      <c r="K260" s="51"/>
      <c r="L260" s="43"/>
      <c r="M260" s="43"/>
      <c r="N260" s="43"/>
      <c r="O260" s="43"/>
      <c r="P260" s="43"/>
      <c r="Q260" s="43"/>
      <c r="R260" s="43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57"/>
      <c r="AD260" s="57"/>
      <c r="AE260" s="57"/>
      <c r="AF260" s="17">
        <f t="shared" si="108"/>
        <v>0</v>
      </c>
      <c r="AG260" s="49">
        <f t="shared" si="109"/>
        <v>112</v>
      </c>
      <c r="AH260" s="136"/>
      <c r="AI260" s="136"/>
      <c r="AJ260" s="136">
        <v>2</v>
      </c>
      <c r="AK260" s="136"/>
      <c r="AL260" s="136"/>
      <c r="AM260" s="138"/>
      <c r="AN260" s="138"/>
      <c r="AO260" s="53">
        <v>5</v>
      </c>
      <c r="AP260" s="53"/>
      <c r="AQ260" s="53"/>
      <c r="AR260" s="53"/>
      <c r="AS260" s="53"/>
      <c r="AT260" s="53">
        <v>3</v>
      </c>
      <c r="AU260" s="245"/>
      <c r="AV260" s="159"/>
      <c r="AW260" s="159">
        <v>2</v>
      </c>
      <c r="AX260" s="159"/>
      <c r="AY260" s="159"/>
      <c r="AZ260" s="159"/>
      <c r="BA260" s="159"/>
      <c r="BB260" s="159"/>
      <c r="BC260" s="159"/>
      <c r="BD260" s="159"/>
      <c r="BE260" s="159"/>
      <c r="BF260" s="159"/>
      <c r="BG260" s="170"/>
      <c r="BH260" s="170"/>
      <c r="BI260" s="6">
        <f t="shared" si="110"/>
        <v>12</v>
      </c>
      <c r="BJ260" s="7">
        <f t="shared" si="111"/>
        <v>100</v>
      </c>
      <c r="BK260" s="9">
        <v>525</v>
      </c>
      <c r="BL260" s="9"/>
    </row>
    <row r="261" spans="1:64" ht="18.75">
      <c r="A261" s="256">
        <v>100</v>
      </c>
      <c r="B261" s="28" t="s">
        <v>288</v>
      </c>
      <c r="C261" s="119" t="s">
        <v>198</v>
      </c>
      <c r="D261" s="7">
        <v>0</v>
      </c>
      <c r="E261" s="15"/>
      <c r="F261" s="15"/>
      <c r="G261" s="15"/>
      <c r="H261" s="39"/>
      <c r="I261" s="40"/>
      <c r="J261" s="15"/>
      <c r="K261" s="15"/>
      <c r="L261" s="43"/>
      <c r="M261" s="43"/>
      <c r="N261" s="43"/>
      <c r="O261" s="43"/>
      <c r="P261" s="43"/>
      <c r="Q261" s="43"/>
      <c r="R261" s="43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57"/>
      <c r="AD261" s="57"/>
      <c r="AE261" s="57"/>
      <c r="AF261" s="17">
        <f t="shared" si="108"/>
        <v>0</v>
      </c>
      <c r="AG261" s="49">
        <f t="shared" si="109"/>
        <v>0</v>
      </c>
      <c r="AH261" s="136"/>
      <c r="AI261" s="136"/>
      <c r="AJ261" s="136"/>
      <c r="AK261" s="136"/>
      <c r="AL261" s="136"/>
      <c r="AM261" s="138"/>
      <c r="AN261" s="138"/>
      <c r="AO261" s="53"/>
      <c r="AP261" s="53"/>
      <c r="AQ261" s="53"/>
      <c r="AR261" s="53"/>
      <c r="AS261" s="53"/>
      <c r="AT261" s="53"/>
      <c r="AU261" s="245"/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40"/>
      <c r="BH261" s="140"/>
      <c r="BI261" s="6">
        <f t="shared" si="110"/>
        <v>0</v>
      </c>
      <c r="BJ261" s="7">
        <f t="shared" si="111"/>
        <v>0</v>
      </c>
      <c r="BK261" s="9">
        <v>531</v>
      </c>
      <c r="BL261" s="9"/>
    </row>
    <row r="262" spans="1:64" ht="18.75">
      <c r="A262" s="256">
        <v>101</v>
      </c>
      <c r="B262" s="28" t="s">
        <v>289</v>
      </c>
      <c r="C262" s="119" t="s">
        <v>198</v>
      </c>
      <c r="D262" s="7">
        <v>0</v>
      </c>
      <c r="E262" s="15"/>
      <c r="F262" s="15"/>
      <c r="G262" s="15"/>
      <c r="H262" s="39"/>
      <c r="I262" s="40"/>
      <c r="J262" s="15"/>
      <c r="K262" s="15"/>
      <c r="L262" s="43"/>
      <c r="M262" s="43"/>
      <c r="N262" s="43"/>
      <c r="O262" s="43"/>
      <c r="P262" s="43"/>
      <c r="Q262" s="43"/>
      <c r="R262" s="43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57"/>
      <c r="AD262" s="57"/>
      <c r="AE262" s="57"/>
      <c r="AF262" s="17">
        <f t="shared" si="108"/>
        <v>0</v>
      </c>
      <c r="AG262" s="49">
        <f t="shared" si="109"/>
        <v>0</v>
      </c>
      <c r="AH262" s="136"/>
      <c r="AI262" s="136"/>
      <c r="AJ262" s="136"/>
      <c r="AK262" s="136"/>
      <c r="AL262" s="136"/>
      <c r="AM262" s="138"/>
      <c r="AN262" s="138"/>
      <c r="AO262" s="245"/>
      <c r="AP262" s="245"/>
      <c r="AQ262" s="245"/>
      <c r="AR262" s="245"/>
      <c r="AS262" s="245"/>
      <c r="AT262" s="245"/>
      <c r="AU262" s="245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40"/>
      <c r="BH262" s="140"/>
      <c r="BI262" s="6">
        <f t="shared" si="110"/>
        <v>0</v>
      </c>
      <c r="BJ262" s="7">
        <f t="shared" si="111"/>
        <v>0</v>
      </c>
      <c r="BK262" s="9">
        <v>537</v>
      </c>
      <c r="BL262" s="9"/>
    </row>
    <row r="263" spans="1:64" ht="18.75">
      <c r="A263" s="256">
        <v>102</v>
      </c>
      <c r="B263" s="28" t="s">
        <v>523</v>
      </c>
      <c r="C263" s="119" t="s">
        <v>198</v>
      </c>
      <c r="D263" s="7">
        <v>0</v>
      </c>
      <c r="E263" s="15"/>
      <c r="F263" s="15"/>
      <c r="G263" s="15"/>
      <c r="H263" s="39"/>
      <c r="I263" s="40"/>
      <c r="J263" s="15"/>
      <c r="K263" s="15"/>
      <c r="L263" s="43"/>
      <c r="M263" s="43"/>
      <c r="N263" s="43"/>
      <c r="O263" s="43"/>
      <c r="P263" s="43"/>
      <c r="Q263" s="43"/>
      <c r="R263" s="43"/>
      <c r="S263" s="15"/>
      <c r="T263" s="15"/>
      <c r="U263" s="15"/>
      <c r="V263" s="15"/>
      <c r="W263" s="15"/>
      <c r="X263" s="15"/>
      <c r="Y263" s="15"/>
      <c r="Z263" s="15"/>
      <c r="AA263" s="15"/>
      <c r="AB263" s="15">
        <v>2400</v>
      </c>
      <c r="AC263" s="57"/>
      <c r="AD263" s="57"/>
      <c r="AE263" s="57"/>
      <c r="AF263" s="17">
        <f t="shared" ref="AF263" si="116">E263+F263+G263+H263+I263+J263+K263+L263+M263+N263+O263+P263+Q263+R263+S263+T263+U263+V263+W263+X263+Y263+Z263+AA263+AB263+AC263+AD263+AE263</f>
        <v>2400</v>
      </c>
      <c r="AG263" s="49">
        <f t="shared" ref="AG263" si="117">D263+E263+F263+G263+H263+I263+J263+K263+L263+M263+N263+O263+P263+Q263+R263+S263+T263+U263+V263+W263+X263+Y263+Z263+AA263+AB263+AC263+AD263+AE263</f>
        <v>2400</v>
      </c>
      <c r="AH263" s="136"/>
      <c r="AI263" s="136"/>
      <c r="AJ263" s="136"/>
      <c r="AK263" s="136"/>
      <c r="AL263" s="136"/>
      <c r="AM263" s="138"/>
      <c r="AN263" s="138"/>
      <c r="AO263" s="245"/>
      <c r="AP263" s="245"/>
      <c r="AQ263" s="245"/>
      <c r="AR263" s="245"/>
      <c r="AS263" s="245"/>
      <c r="AT263" s="245"/>
      <c r="AU263" s="245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40"/>
      <c r="BH263" s="140"/>
      <c r="BI263" s="6">
        <f t="shared" ref="BI263" si="118">AH263+AI263+AJ263+AK263+AL263+AM263+AN263+AO263+AP263+AQ263+AR263+AS263+AT263+AU263+AV263+AW263+AX263+AY263+AZ263+BA263+BB263+BC263+BD263+BE263+BF263+BG263+BH263</f>
        <v>0</v>
      </c>
      <c r="BJ263" s="7">
        <f t="shared" ref="BJ263" si="119">AG263-AH263-AI263-AJ263-AK263-AL263-AM263-AN263-AO263-AP263-AQ263-AR263-AS263-AT263-AU263-AV263-AW263-AX263-AY263-AZ263-BA263-BB263-BC263-BD263-BE263-BF263-BG263-BH263</f>
        <v>2400</v>
      </c>
      <c r="BK263" s="9"/>
      <c r="BL263" s="9"/>
    </row>
    <row r="264" spans="1:64" ht="78.75">
      <c r="A264" s="256">
        <v>103</v>
      </c>
      <c r="B264" s="29" t="s">
        <v>489</v>
      </c>
      <c r="C264" s="119" t="s">
        <v>198</v>
      </c>
      <c r="D264" s="7">
        <v>0</v>
      </c>
      <c r="E264" s="15"/>
      <c r="F264" s="15"/>
      <c r="G264" s="15"/>
      <c r="H264" s="39"/>
      <c r="I264" s="40"/>
      <c r="J264" s="15"/>
      <c r="K264" s="15"/>
      <c r="L264" s="43"/>
      <c r="M264" s="43"/>
      <c r="N264" s="43"/>
      <c r="O264" s="43"/>
      <c r="P264" s="43"/>
      <c r="Q264" s="43">
        <v>220</v>
      </c>
      <c r="R264" s="43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57"/>
      <c r="AD264" s="57"/>
      <c r="AE264" s="57"/>
      <c r="AF264" s="17">
        <f t="shared" ref="AF264" si="120">E264+F264+G264+H264+I264+J264+K264+L264+M264+N264+O264+P264+Q264+R264+S264+T264+U264+V264+W264+X264+Y264+Z264+AA264+AB264+AC264+AD264+AE264</f>
        <v>220</v>
      </c>
      <c r="AG264" s="49">
        <f t="shared" ref="AG264" si="121">D264+E264+F264+G264+H264+I264+J264+K264+L264+M264+N264+O264+P264+Q264+R264+S264+T264+U264+V264+W264+X264+Y264+Z264+AA264+AB264+AC264+AD264+AE264</f>
        <v>220</v>
      </c>
      <c r="AH264" s="136"/>
      <c r="AI264" s="136"/>
      <c r="AJ264" s="136"/>
      <c r="AK264" s="136"/>
      <c r="AL264" s="136"/>
      <c r="AM264" s="138"/>
      <c r="AN264" s="138"/>
      <c r="AO264" s="245"/>
      <c r="AP264" s="245"/>
      <c r="AQ264" s="245"/>
      <c r="AR264" s="245"/>
      <c r="AS264" s="245"/>
      <c r="AT264" s="245"/>
      <c r="AU264" s="245"/>
      <c r="AV264" s="138">
        <v>140</v>
      </c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40"/>
      <c r="BH264" s="140"/>
      <c r="BI264" s="6">
        <f t="shared" ref="BI264" si="122">AH264+AI264+AJ264+AK264+AL264+AM264+AN264+AO264+AP264+AQ264+AR264+AS264+AT264+AU264+AV264+AW264+AX264+AY264+AZ264+BA264+BB264+BC264+BD264+BE264+BF264+BG264+BH264</f>
        <v>140</v>
      </c>
      <c r="BJ264" s="7">
        <f t="shared" ref="BJ264" si="123">AG264-AH264-AI264-AJ264-AK264-AL264-AM264-AN264-AO264-AP264-AQ264-AR264-AS264-AT264-AU264-AV264-AW264-AX264-AY264-AZ264-BA264-BB264-BC264-BD264-BE264-BF264-BG264-BH264</f>
        <v>80</v>
      </c>
      <c r="BK264" s="9">
        <v>559</v>
      </c>
      <c r="BL264" s="9"/>
    </row>
    <row r="265" spans="1:64" ht="18.75">
      <c r="A265" s="185">
        <v>1</v>
      </c>
      <c r="B265" s="25" t="s">
        <v>92</v>
      </c>
      <c r="C265" s="95" t="s">
        <v>18</v>
      </c>
      <c r="D265" s="7">
        <v>20</v>
      </c>
      <c r="E265" s="18"/>
      <c r="F265" s="16"/>
      <c r="G265" s="9"/>
      <c r="H265" s="9"/>
      <c r="I265" s="9"/>
      <c r="J265" s="9"/>
      <c r="K265" s="9"/>
      <c r="L265" s="9"/>
      <c r="M265" s="9"/>
      <c r="N265" s="58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5"/>
      <c r="AD265" s="5"/>
      <c r="AE265" s="5"/>
      <c r="AF265" s="17">
        <f t="shared" ref="AF265:AF276" si="124">E265+F265+G265+H265+I265+J265+K265+L265+M265+N265+O265+P265+Q265+R265+S265+T265+U265+V265+W265+X265+Y265+Z265+AA265+AB265+AC265+AD265+AE265</f>
        <v>0</v>
      </c>
      <c r="AG265" s="49">
        <f t="shared" ref="AG265:AG276" si="125">D265+E265+F265+G265+H265+I265+J265+K265+L265+M265+N265+O265+P265+Q265+R265+S265+T265+U265+V265+W265+X265+Y265+Z265+AA265+AB265+AC265+AD265+AE265</f>
        <v>20</v>
      </c>
      <c r="AH265" s="138"/>
      <c r="AI265" s="138"/>
      <c r="AJ265" s="138"/>
      <c r="AK265" s="138"/>
      <c r="AL265" s="138"/>
      <c r="AM265" s="138"/>
      <c r="AN265" s="138"/>
      <c r="AO265" s="245"/>
      <c r="AP265" s="245"/>
      <c r="AQ265" s="245"/>
      <c r="AR265" s="245"/>
      <c r="AS265" s="245"/>
      <c r="AT265" s="245"/>
      <c r="AU265" s="245"/>
      <c r="AV265" s="138"/>
      <c r="AW265" s="138">
        <v>20</v>
      </c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40"/>
      <c r="BH265" s="140"/>
      <c r="BI265" s="6">
        <f t="shared" ref="BI265:BI276" si="126">AH265+AI265+AJ265+AK265+AL265+AM265+AN265+AO265+AP265+AQ265+AR265+AS265+AT265+AU265+AV265+AW265+AX265+AY265+AZ265+BA265+BB265+BC265+BD265+BE265+BF265+BG265+BH265</f>
        <v>20</v>
      </c>
      <c r="BJ265" s="7">
        <f t="shared" ref="BJ265:BJ276" si="127">AG265-AH265-AI265-AJ265-AK265-AL265-AM265-AN265-AO265-AP265-AQ265-AR265-AS265-AT265-AU265-AV265-AW265-AX265-AY265-AZ265-BA265-BB265-BC265-BD265-BE265-BF265-BG265-BH265</f>
        <v>0</v>
      </c>
      <c r="BK265" s="9">
        <v>1</v>
      </c>
      <c r="BL265" s="9"/>
    </row>
    <row r="266" spans="1:64" ht="18.75">
      <c r="A266" s="185">
        <v>2</v>
      </c>
      <c r="B266" s="50" t="s">
        <v>424</v>
      </c>
      <c r="C266" s="95" t="s">
        <v>18</v>
      </c>
      <c r="D266" s="7">
        <v>3</v>
      </c>
      <c r="E266" s="18"/>
      <c r="F266" s="3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5"/>
      <c r="AD266" s="5"/>
      <c r="AE266" s="5"/>
      <c r="AF266" s="17">
        <f t="shared" si="124"/>
        <v>0</v>
      </c>
      <c r="AG266" s="49">
        <f t="shared" si="125"/>
        <v>3</v>
      </c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40"/>
      <c r="BH266" s="140"/>
      <c r="BI266" s="6">
        <f t="shared" si="126"/>
        <v>0</v>
      </c>
      <c r="BJ266" s="7">
        <f t="shared" si="127"/>
        <v>3</v>
      </c>
      <c r="BK266" s="9">
        <v>5</v>
      </c>
      <c r="BL266" s="9"/>
    </row>
    <row r="267" spans="1:64" ht="18.75">
      <c r="A267" s="256">
        <v>3</v>
      </c>
      <c r="B267" s="50" t="s">
        <v>425</v>
      </c>
      <c r="C267" s="95" t="s">
        <v>18</v>
      </c>
      <c r="D267" s="7">
        <v>3</v>
      </c>
      <c r="E267" s="18"/>
      <c r="F267" s="38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5"/>
      <c r="AD267" s="5"/>
      <c r="AE267" s="5"/>
      <c r="AF267" s="17">
        <f t="shared" si="124"/>
        <v>0</v>
      </c>
      <c r="AG267" s="49">
        <f t="shared" si="125"/>
        <v>3</v>
      </c>
      <c r="AH267" s="138"/>
      <c r="AI267" s="138"/>
      <c r="AJ267" s="138">
        <v>1</v>
      </c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40"/>
      <c r="BH267" s="140"/>
      <c r="BI267" s="6">
        <f t="shared" si="126"/>
        <v>1</v>
      </c>
      <c r="BJ267" s="7">
        <f t="shared" si="127"/>
        <v>2</v>
      </c>
      <c r="BK267" s="9">
        <v>7</v>
      </c>
      <c r="BL267" s="9"/>
    </row>
    <row r="268" spans="1:64" ht="18.75">
      <c r="A268" s="256">
        <v>4</v>
      </c>
      <c r="B268" s="26" t="s">
        <v>24</v>
      </c>
      <c r="C268" s="95" t="s">
        <v>18</v>
      </c>
      <c r="D268" s="7">
        <v>5</v>
      </c>
      <c r="E268" s="18"/>
      <c r="F268" s="3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5"/>
      <c r="AD268" s="5"/>
      <c r="AE268" s="5"/>
      <c r="AF268" s="17">
        <f t="shared" si="124"/>
        <v>0</v>
      </c>
      <c r="AG268" s="49">
        <f t="shared" si="125"/>
        <v>5</v>
      </c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40"/>
      <c r="BH268" s="140"/>
      <c r="BI268" s="6">
        <f t="shared" si="126"/>
        <v>0</v>
      </c>
      <c r="BJ268" s="7">
        <f t="shared" si="127"/>
        <v>5</v>
      </c>
      <c r="BK268" s="9">
        <v>9</v>
      </c>
      <c r="BL268" s="9"/>
    </row>
    <row r="269" spans="1:64" ht="18.75">
      <c r="A269" s="256">
        <v>5</v>
      </c>
      <c r="B269" s="26" t="s">
        <v>20</v>
      </c>
      <c r="C269" s="95" t="s">
        <v>18</v>
      </c>
      <c r="D269" s="7">
        <v>4</v>
      </c>
      <c r="E269" s="18"/>
      <c r="F269" s="38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5"/>
      <c r="AD269" s="5"/>
      <c r="AE269" s="5"/>
      <c r="AF269" s="17">
        <f t="shared" si="124"/>
        <v>0</v>
      </c>
      <c r="AG269" s="49">
        <f t="shared" si="125"/>
        <v>4</v>
      </c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40"/>
      <c r="BH269" s="140"/>
      <c r="BI269" s="6">
        <f t="shared" si="126"/>
        <v>0</v>
      </c>
      <c r="BJ269" s="7">
        <f t="shared" si="127"/>
        <v>4</v>
      </c>
      <c r="BK269" s="9">
        <v>11</v>
      </c>
      <c r="BL269" s="9"/>
    </row>
    <row r="270" spans="1:64" ht="18.75">
      <c r="A270" s="256">
        <v>6</v>
      </c>
      <c r="B270" s="26" t="s">
        <v>93</v>
      </c>
      <c r="C270" s="95" t="s">
        <v>18</v>
      </c>
      <c r="D270" s="7">
        <v>1</v>
      </c>
      <c r="E270" s="18"/>
      <c r="F270" s="38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5"/>
      <c r="AD270" s="5"/>
      <c r="AE270" s="5"/>
      <c r="AF270" s="17">
        <f t="shared" si="124"/>
        <v>0</v>
      </c>
      <c r="AG270" s="49">
        <f t="shared" si="125"/>
        <v>1</v>
      </c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40"/>
      <c r="BH270" s="140"/>
      <c r="BI270" s="6">
        <f t="shared" si="126"/>
        <v>0</v>
      </c>
      <c r="BJ270" s="7">
        <f t="shared" si="127"/>
        <v>1</v>
      </c>
      <c r="BK270" s="9">
        <v>14</v>
      </c>
      <c r="BL270" s="9"/>
    </row>
    <row r="271" spans="1:64" ht="18.75">
      <c r="A271" s="256">
        <v>7</v>
      </c>
      <c r="B271" s="26" t="s">
        <v>426</v>
      </c>
      <c r="C271" s="95" t="s">
        <v>18</v>
      </c>
      <c r="D271" s="7">
        <v>1</v>
      </c>
      <c r="E271" s="18"/>
      <c r="F271" s="38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5"/>
      <c r="AD271" s="5"/>
      <c r="AE271" s="5"/>
      <c r="AF271" s="17">
        <f t="shared" si="124"/>
        <v>0</v>
      </c>
      <c r="AG271" s="49">
        <f t="shared" si="125"/>
        <v>1</v>
      </c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40"/>
      <c r="BH271" s="140"/>
      <c r="BI271" s="6">
        <f t="shared" si="126"/>
        <v>0</v>
      </c>
      <c r="BJ271" s="7">
        <f t="shared" si="127"/>
        <v>1</v>
      </c>
      <c r="BK271" s="9">
        <v>15</v>
      </c>
      <c r="BL271" s="9"/>
    </row>
    <row r="272" spans="1:64" ht="18.75">
      <c r="A272" s="256">
        <v>8</v>
      </c>
      <c r="B272" s="26" t="s">
        <v>95</v>
      </c>
      <c r="C272" s="95" t="s">
        <v>18</v>
      </c>
      <c r="D272" s="7">
        <v>1</v>
      </c>
      <c r="E272" s="18"/>
      <c r="F272" s="38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5"/>
      <c r="AD272" s="5"/>
      <c r="AE272" s="5"/>
      <c r="AF272" s="17">
        <f t="shared" si="124"/>
        <v>0</v>
      </c>
      <c r="AG272" s="49">
        <f t="shared" si="125"/>
        <v>1</v>
      </c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40"/>
      <c r="BH272" s="140"/>
      <c r="BI272" s="6">
        <f t="shared" si="126"/>
        <v>0</v>
      </c>
      <c r="BJ272" s="7">
        <f t="shared" si="127"/>
        <v>1</v>
      </c>
      <c r="BK272" s="9">
        <v>16</v>
      </c>
      <c r="BL272" s="9"/>
    </row>
    <row r="273" spans="1:64" ht="18.75">
      <c r="A273" s="256">
        <v>9</v>
      </c>
      <c r="B273" s="26" t="s">
        <v>28</v>
      </c>
      <c r="C273" s="95" t="s">
        <v>18</v>
      </c>
      <c r="D273" s="7">
        <v>394</v>
      </c>
      <c r="E273" s="18"/>
      <c r="F273" s="38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5"/>
      <c r="AD273" s="5"/>
      <c r="AE273" s="5"/>
      <c r="AF273" s="17">
        <f t="shared" si="124"/>
        <v>0</v>
      </c>
      <c r="AG273" s="49">
        <f t="shared" si="125"/>
        <v>394</v>
      </c>
      <c r="AH273" s="138"/>
      <c r="AI273" s="138"/>
      <c r="AJ273" s="138"/>
      <c r="AK273" s="138"/>
      <c r="AL273" s="138"/>
      <c r="AM273" s="138"/>
      <c r="AN273" s="138"/>
      <c r="AO273" s="138"/>
      <c r="AP273" s="138">
        <v>4</v>
      </c>
      <c r="AQ273" s="138"/>
      <c r="AR273" s="138"/>
      <c r="AS273" s="138"/>
      <c r="AT273" s="138"/>
      <c r="AU273" s="138"/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40"/>
      <c r="BH273" s="140"/>
      <c r="BI273" s="6">
        <f t="shared" si="126"/>
        <v>4</v>
      </c>
      <c r="BJ273" s="7">
        <f t="shared" si="127"/>
        <v>390</v>
      </c>
      <c r="BK273" s="9">
        <v>17</v>
      </c>
      <c r="BL273" s="9"/>
    </row>
    <row r="274" spans="1:64" ht="18.75">
      <c r="A274" s="256">
        <v>10</v>
      </c>
      <c r="B274" s="26" t="s">
        <v>30</v>
      </c>
      <c r="C274" s="95" t="s">
        <v>18</v>
      </c>
      <c r="D274" s="7">
        <v>32</v>
      </c>
      <c r="E274" s="18"/>
      <c r="F274" s="38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5"/>
      <c r="AD274" s="5"/>
      <c r="AE274" s="5"/>
      <c r="AF274" s="17">
        <f t="shared" si="124"/>
        <v>0</v>
      </c>
      <c r="AG274" s="49">
        <f t="shared" si="125"/>
        <v>32</v>
      </c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40"/>
      <c r="BH274" s="140"/>
      <c r="BI274" s="6">
        <f t="shared" si="126"/>
        <v>0</v>
      </c>
      <c r="BJ274" s="7">
        <f t="shared" si="127"/>
        <v>32</v>
      </c>
      <c r="BK274" s="9">
        <v>19</v>
      </c>
      <c r="BL274" s="9"/>
    </row>
    <row r="275" spans="1:64" ht="18.75">
      <c r="A275" s="256">
        <v>11</v>
      </c>
      <c r="B275" s="26" t="s">
        <v>25</v>
      </c>
      <c r="C275" s="95" t="s">
        <v>18</v>
      </c>
      <c r="D275" s="7">
        <v>115</v>
      </c>
      <c r="E275" s="18"/>
      <c r="F275" s="38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5"/>
      <c r="AD275" s="5"/>
      <c r="AE275" s="5"/>
      <c r="AF275" s="17">
        <f t="shared" si="124"/>
        <v>0</v>
      </c>
      <c r="AG275" s="49">
        <f t="shared" si="125"/>
        <v>115</v>
      </c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40"/>
      <c r="BH275" s="140"/>
      <c r="BI275" s="6">
        <f t="shared" si="126"/>
        <v>0</v>
      </c>
      <c r="BJ275" s="7">
        <f t="shared" si="127"/>
        <v>115</v>
      </c>
      <c r="BK275" s="9">
        <v>21</v>
      </c>
      <c r="BL275" s="9"/>
    </row>
    <row r="276" spans="1:64" ht="18.75">
      <c r="A276" s="256">
        <v>12</v>
      </c>
      <c r="B276" s="26" t="s">
        <v>94</v>
      </c>
      <c r="C276" s="95" t="s">
        <v>18</v>
      </c>
      <c r="D276" s="7">
        <v>2</v>
      </c>
      <c r="E276" s="18"/>
      <c r="F276" s="38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5"/>
      <c r="AD276" s="5"/>
      <c r="AE276" s="5"/>
      <c r="AF276" s="17">
        <f t="shared" si="124"/>
        <v>0</v>
      </c>
      <c r="AG276" s="49">
        <f t="shared" si="125"/>
        <v>2</v>
      </c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40"/>
      <c r="BH276" s="140"/>
      <c r="BI276" s="6">
        <f t="shared" si="126"/>
        <v>0</v>
      </c>
      <c r="BJ276" s="7">
        <f t="shared" si="127"/>
        <v>2</v>
      </c>
      <c r="BK276" s="9">
        <v>23</v>
      </c>
      <c r="BL276" s="9"/>
    </row>
    <row r="277" spans="1:64" ht="18.75">
      <c r="A277" s="256">
        <v>13</v>
      </c>
      <c r="B277" s="26" t="s">
        <v>427</v>
      </c>
      <c r="C277" s="95" t="s">
        <v>18</v>
      </c>
      <c r="D277" s="7">
        <v>5</v>
      </c>
      <c r="E277" s="18"/>
      <c r="F277" s="38">
        <v>16</v>
      </c>
      <c r="G277" s="9"/>
      <c r="H277" s="9"/>
      <c r="I277" s="9"/>
      <c r="J277" s="9"/>
      <c r="K277" s="9"/>
      <c r="L277" s="87"/>
      <c r="M277" s="87"/>
      <c r="N277" s="87"/>
      <c r="O277" s="87"/>
      <c r="P277" s="87"/>
      <c r="Q277" s="87"/>
      <c r="R277" s="87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5"/>
      <c r="AD277" s="5"/>
      <c r="AE277" s="5"/>
      <c r="AF277" s="17">
        <f t="shared" ref="AF277:AF279" si="128">E277+F277+G277+H277+I277+J277+K277+L277+M277+N277+O277+P277+Q277+R277+S277+T277+U277+V277+W277+X277+Y277+Z277+AA277+AB277+AC277+AD277+AE277</f>
        <v>16</v>
      </c>
      <c r="AG277" s="49">
        <f t="shared" ref="AG277:AG279" si="129">D277+E277+F277+G277+H277+I277+J277+K277+L277+M277+N277+O277+P277+Q277+R277+S277+T277+U277+V277+W277+X277+Y277+Z277+AA277+AB277+AC277+AD277+AE277</f>
        <v>21</v>
      </c>
      <c r="AH277" s="138"/>
      <c r="AI277" s="138">
        <v>16</v>
      </c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40"/>
      <c r="BH277" s="140"/>
      <c r="BI277" s="6">
        <f t="shared" ref="BI277:BI279" si="130">AH277+AI277+AJ277+AK277+AL277+AM277+AN277+AO277+AP277+AQ277+AR277+AS277+AT277+AU277+AV277+AW277+AX277+AY277+AZ277+BA277+BB277+BC277+BD277+BE277+BF277+BG277+BH277</f>
        <v>16</v>
      </c>
      <c r="BJ277" s="7">
        <f t="shared" ref="BJ277:BJ279" si="131">AG277-AH277-AI277-AJ277-AK277-AL277-AM277-AN277-AO277-AP277-AQ277-AR277-AS277-AT277-AU277-AV277-AW277-AX277-AY277-AZ277-BA277-BB277-BC277-BD277-BE277-BF277-BG277-BH277</f>
        <v>5</v>
      </c>
      <c r="BK277" s="9">
        <v>26</v>
      </c>
      <c r="BL277" s="9"/>
    </row>
    <row r="278" spans="1:64" ht="18.75">
      <c r="A278" s="256">
        <v>14</v>
      </c>
      <c r="B278" s="26" t="s">
        <v>154</v>
      </c>
      <c r="C278" s="95" t="s">
        <v>18</v>
      </c>
      <c r="D278" s="69">
        <v>1</v>
      </c>
      <c r="E278" s="17"/>
      <c r="F278" s="71">
        <v>1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7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17">
        <f>E278+F278+G278+H278+I278+J278+K278+L278+M278+N278+O278+P278+Q278+R278+S278+T278+U278+V278+W278+X278+Y278+Z278+AA278+AB278+AC278+AD278+AE278</f>
        <v>1</v>
      </c>
      <c r="AG278" s="49">
        <f>D278+E278+F278+G278+H278+I278+J278+K278+L278+M278+N278+O278+P278+Q278+R278+S278+T278+U278+V278+W278+X278+Y278+Z278+AA278+AB278+AC278+AD278+AE278</f>
        <v>2</v>
      </c>
      <c r="AH278" s="140"/>
      <c r="AI278" s="140">
        <v>1</v>
      </c>
      <c r="AJ278" s="140"/>
      <c r="AK278" s="140"/>
      <c r="AL278" s="140"/>
      <c r="AM278" s="140"/>
      <c r="AN278" s="69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6">
        <f>AH278+AI278+AJ278+AK278+AL278+AM278+AN278+AO278+AP278+AQ278+AR278+AS278+AT278+AU278+AV278+AW278+AX278+AY278+AZ278+BA278+BB278+BC278+BD278+BE278+BF278+BG278+BH278</f>
        <v>1</v>
      </c>
      <c r="BJ278" s="7">
        <f>AG278-AH278-AI278-AJ278-AK278-AL278-AM278-AN278-AO278-AP278-AQ278-AR278-AS278-AT278-AU278-AV278-AW278-AX278-AY278-AZ278-BA278-BB278-BC278-BD278-BE278-BF278-BG278-BH278</f>
        <v>1</v>
      </c>
      <c r="BK278" s="203">
        <v>27</v>
      </c>
      <c r="BL278" s="9"/>
    </row>
    <row r="279" spans="1:64" ht="18.75">
      <c r="A279" s="256">
        <v>15</v>
      </c>
      <c r="B279" s="26" t="s">
        <v>428</v>
      </c>
      <c r="C279" s="95" t="s">
        <v>18</v>
      </c>
      <c r="D279" s="7">
        <v>5</v>
      </c>
      <c r="E279" s="18"/>
      <c r="F279" s="38">
        <v>13</v>
      </c>
      <c r="G279" s="9"/>
      <c r="H279" s="9"/>
      <c r="I279" s="9"/>
      <c r="J279" s="9"/>
      <c r="K279" s="9"/>
      <c r="L279" s="87"/>
      <c r="M279" s="87"/>
      <c r="N279" s="87"/>
      <c r="O279" s="87"/>
      <c r="P279" s="87"/>
      <c r="Q279" s="87"/>
      <c r="R279" s="87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5"/>
      <c r="AD279" s="5"/>
      <c r="AE279" s="5"/>
      <c r="AF279" s="17">
        <f t="shared" si="128"/>
        <v>13</v>
      </c>
      <c r="AG279" s="49">
        <f t="shared" si="129"/>
        <v>18</v>
      </c>
      <c r="AH279" s="138"/>
      <c r="AI279" s="138">
        <v>13</v>
      </c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40"/>
      <c r="BH279" s="140"/>
      <c r="BI279" s="6">
        <f t="shared" si="130"/>
        <v>13</v>
      </c>
      <c r="BJ279" s="7">
        <f t="shared" si="131"/>
        <v>5</v>
      </c>
      <c r="BK279" s="9">
        <v>28</v>
      </c>
      <c r="BL279" s="9"/>
    </row>
    <row r="280" spans="1:64" ht="18.75">
      <c r="A280" s="256">
        <v>16</v>
      </c>
      <c r="B280" s="26" t="s">
        <v>155</v>
      </c>
      <c r="C280" s="95" t="s">
        <v>18</v>
      </c>
      <c r="D280" s="69">
        <v>1</v>
      </c>
      <c r="E280" s="17"/>
      <c r="F280" s="71">
        <v>1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7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17">
        <f t="shared" ref="AF280:AF287" si="132">E280+F280+G280+H280+I280+J280+K280+L280+M280+N280+O280+P280+Q280+R280+S280+T280+U280+V280+W280+X280+Y280+Z280+AA280+AB280+AC280+AD280+AE280</f>
        <v>1</v>
      </c>
      <c r="AG280" s="49">
        <f t="shared" ref="AG280:AG287" si="133">D280+E280+F280+G280+H280+I280+J280+K280+L280+M280+N280+O280+P280+Q280+R280+S280+T280+U280+V280+W280+X280+Y280+Z280+AA280+AB280+AC280+AD280+AE280</f>
        <v>2</v>
      </c>
      <c r="AH280" s="140"/>
      <c r="AI280" s="140">
        <v>1</v>
      </c>
      <c r="AJ280" s="140"/>
      <c r="AK280" s="140"/>
      <c r="AL280" s="140"/>
      <c r="AM280" s="140"/>
      <c r="AN280" s="69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6">
        <f t="shared" ref="BI280:BI287" si="134">AH280+AI280+AJ280+AK280+AL280+AM280+AN280+AO280+AP280+AQ280+AR280+AS280+AT280+AU280+AV280+AW280+AX280+AY280+AZ280+BA280+BB280+BC280+BD280+BE280+BF280+BG280+BH280</f>
        <v>1</v>
      </c>
      <c r="BJ280" s="7">
        <f t="shared" ref="BJ280:BJ287" si="135">AG280-AH280-AI280-AJ280-AK280-AL280-AM280-AN280-AO280-AP280-AQ280-AR280-AS280-AT280-AU280-AV280-AW280-AX280-AY280-AZ280-BA280-BB280-BC280-BD280-BE280-BF280-BG280-BH280</f>
        <v>1</v>
      </c>
      <c r="BK280" s="203">
        <v>29</v>
      </c>
      <c r="BL280" s="9"/>
    </row>
    <row r="281" spans="1:64" ht="18.75">
      <c r="A281" s="256">
        <v>17</v>
      </c>
      <c r="B281" s="26" t="s">
        <v>156</v>
      </c>
      <c r="C281" s="95" t="s">
        <v>18</v>
      </c>
      <c r="D281" s="69">
        <v>1</v>
      </c>
      <c r="E281" s="17"/>
      <c r="F281" s="71">
        <v>1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7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17">
        <f t="shared" si="132"/>
        <v>1</v>
      </c>
      <c r="AG281" s="49">
        <f t="shared" si="133"/>
        <v>2</v>
      </c>
      <c r="AH281" s="140"/>
      <c r="AI281" s="140">
        <v>1</v>
      </c>
      <c r="AJ281" s="140"/>
      <c r="AK281" s="140"/>
      <c r="AL281" s="140"/>
      <c r="AM281" s="140"/>
      <c r="AN281" s="69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6">
        <f t="shared" si="134"/>
        <v>1</v>
      </c>
      <c r="BJ281" s="7">
        <f t="shared" si="135"/>
        <v>1</v>
      </c>
      <c r="BK281" s="203">
        <v>30</v>
      </c>
      <c r="BL281" s="9"/>
    </row>
    <row r="282" spans="1:64" ht="18.75">
      <c r="A282" s="256">
        <v>18</v>
      </c>
      <c r="B282" s="26" t="s">
        <v>157</v>
      </c>
      <c r="C282" s="95" t="s">
        <v>18</v>
      </c>
      <c r="D282" s="69">
        <v>25</v>
      </c>
      <c r="E282" s="17"/>
      <c r="F282" s="71">
        <v>39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7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17">
        <f t="shared" si="132"/>
        <v>39</v>
      </c>
      <c r="AG282" s="49">
        <f t="shared" si="133"/>
        <v>64</v>
      </c>
      <c r="AH282" s="140"/>
      <c r="AI282" s="140">
        <v>39</v>
      </c>
      <c r="AJ282" s="140"/>
      <c r="AK282" s="140"/>
      <c r="AL282" s="140"/>
      <c r="AM282" s="140"/>
      <c r="AN282" s="69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6">
        <f t="shared" si="134"/>
        <v>39</v>
      </c>
      <c r="BJ282" s="7">
        <f t="shared" si="135"/>
        <v>25</v>
      </c>
      <c r="BK282" s="203">
        <v>31</v>
      </c>
      <c r="BL282" s="9"/>
    </row>
    <row r="283" spans="1:64" s="98" customFormat="1" ht="18.75">
      <c r="A283" s="256">
        <v>19</v>
      </c>
      <c r="B283" s="26" t="s">
        <v>158</v>
      </c>
      <c r="C283" s="95" t="s">
        <v>18</v>
      </c>
      <c r="D283" s="69">
        <v>400</v>
      </c>
      <c r="E283" s="17"/>
      <c r="F283" s="71">
        <v>1550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238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37">
        <f t="shared" si="132"/>
        <v>1550</v>
      </c>
      <c r="AG283" s="49">
        <f t="shared" si="133"/>
        <v>1950</v>
      </c>
      <c r="AH283" s="135"/>
      <c r="AI283" s="135">
        <v>1550</v>
      </c>
      <c r="AJ283" s="135"/>
      <c r="AK283" s="135"/>
      <c r="AL283" s="135"/>
      <c r="AM283" s="135"/>
      <c r="AN283" s="236"/>
      <c r="AO283" s="135"/>
      <c r="AP283" s="135"/>
      <c r="AQ283" s="135"/>
      <c r="AR283" s="135"/>
      <c r="AS283" s="135"/>
      <c r="AT283" s="135"/>
      <c r="AU283" s="135"/>
      <c r="AV283" s="135"/>
      <c r="AW283" s="135"/>
      <c r="AX283" s="135"/>
      <c r="AY283" s="135"/>
      <c r="AZ283" s="135"/>
      <c r="BA283" s="135"/>
      <c r="BB283" s="135"/>
      <c r="BC283" s="135"/>
      <c r="BD283" s="135"/>
      <c r="BE283" s="135"/>
      <c r="BF283" s="135"/>
      <c r="BG283" s="135"/>
      <c r="BH283" s="135"/>
      <c r="BI283" s="4">
        <f t="shared" si="134"/>
        <v>1550</v>
      </c>
      <c r="BJ283" s="238">
        <f t="shared" si="135"/>
        <v>400</v>
      </c>
      <c r="BK283" s="239">
        <v>32</v>
      </c>
      <c r="BL283" s="8"/>
    </row>
    <row r="284" spans="1:64" ht="18.75">
      <c r="A284" s="256">
        <v>20</v>
      </c>
      <c r="B284" s="50" t="s">
        <v>429</v>
      </c>
      <c r="C284" s="95" t="s">
        <v>18</v>
      </c>
      <c r="D284" s="7">
        <v>2</v>
      </c>
      <c r="E284" s="18"/>
      <c r="F284" s="38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5"/>
      <c r="AD284" s="5"/>
      <c r="AE284" s="5"/>
      <c r="AF284" s="17">
        <f t="shared" si="132"/>
        <v>0</v>
      </c>
      <c r="AG284" s="49">
        <f t="shared" si="133"/>
        <v>2</v>
      </c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40"/>
      <c r="BH284" s="140"/>
      <c r="BI284" s="6">
        <f t="shared" si="134"/>
        <v>0</v>
      </c>
      <c r="BJ284" s="7">
        <f t="shared" si="135"/>
        <v>2</v>
      </c>
      <c r="BK284" s="9">
        <v>33</v>
      </c>
      <c r="BL284" s="9"/>
    </row>
    <row r="285" spans="1:64" ht="18.75">
      <c r="A285" s="256">
        <v>21</v>
      </c>
      <c r="B285" s="26" t="s">
        <v>430</v>
      </c>
      <c r="C285" s="95" t="s">
        <v>18</v>
      </c>
      <c r="D285" s="69">
        <v>0</v>
      </c>
      <c r="E285" s="17"/>
      <c r="F285" s="71"/>
      <c r="G285" s="5"/>
      <c r="H285" s="5"/>
      <c r="I285" s="5"/>
      <c r="J285" s="5"/>
      <c r="K285" s="5"/>
      <c r="L285" s="86"/>
      <c r="M285" s="86"/>
      <c r="N285" s="86"/>
      <c r="O285" s="86"/>
      <c r="P285" s="86"/>
      <c r="Q285" s="86"/>
      <c r="R285" s="86"/>
      <c r="S285" s="5"/>
      <c r="T285" s="7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17">
        <f t="shared" si="132"/>
        <v>0</v>
      </c>
      <c r="AG285" s="49">
        <f t="shared" si="133"/>
        <v>0</v>
      </c>
      <c r="AH285" s="140"/>
      <c r="AI285" s="140"/>
      <c r="AJ285" s="140"/>
      <c r="AK285" s="140"/>
      <c r="AL285" s="140"/>
      <c r="AM285" s="140"/>
      <c r="AN285" s="69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6">
        <f t="shared" si="134"/>
        <v>0</v>
      </c>
      <c r="BJ285" s="7">
        <f t="shared" si="135"/>
        <v>0</v>
      </c>
      <c r="BK285" s="203">
        <v>35</v>
      </c>
      <c r="BL285" s="9"/>
    </row>
    <row r="286" spans="1:64" ht="18.75">
      <c r="A286" s="256">
        <v>22</v>
      </c>
      <c r="B286" s="26" t="s">
        <v>431</v>
      </c>
      <c r="C286" s="95" t="s">
        <v>18</v>
      </c>
      <c r="D286" s="69">
        <v>5</v>
      </c>
      <c r="E286" s="17"/>
      <c r="F286" s="7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7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17">
        <f t="shared" si="132"/>
        <v>0</v>
      </c>
      <c r="AG286" s="49">
        <f t="shared" si="133"/>
        <v>5</v>
      </c>
      <c r="AH286" s="140"/>
      <c r="AI286" s="140"/>
      <c r="AJ286" s="140">
        <v>5</v>
      </c>
      <c r="AK286" s="140"/>
      <c r="AL286" s="140"/>
      <c r="AM286" s="140"/>
      <c r="AN286" s="69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6">
        <f t="shared" si="134"/>
        <v>5</v>
      </c>
      <c r="BJ286" s="7">
        <f t="shared" si="135"/>
        <v>0</v>
      </c>
      <c r="BK286" s="203">
        <v>37</v>
      </c>
      <c r="BL286" s="9"/>
    </row>
    <row r="287" spans="1:64" ht="18.75">
      <c r="A287" s="256">
        <v>23</v>
      </c>
      <c r="B287" s="26" t="s">
        <v>151</v>
      </c>
      <c r="C287" s="95" t="s">
        <v>18</v>
      </c>
      <c r="D287" s="69">
        <v>5</v>
      </c>
      <c r="E287" s="17"/>
      <c r="F287" s="7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7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17">
        <f t="shared" si="132"/>
        <v>0</v>
      </c>
      <c r="AG287" s="49">
        <f t="shared" si="133"/>
        <v>5</v>
      </c>
      <c r="AH287" s="140"/>
      <c r="AI287" s="140"/>
      <c r="AJ287" s="140">
        <v>5</v>
      </c>
      <c r="AK287" s="140"/>
      <c r="AL287" s="140"/>
      <c r="AM287" s="140"/>
      <c r="AN287" s="69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6">
        <f t="shared" si="134"/>
        <v>5</v>
      </c>
      <c r="BJ287" s="7">
        <f t="shared" si="135"/>
        <v>0</v>
      </c>
      <c r="BK287" s="203">
        <v>39</v>
      </c>
      <c r="BL287" s="9"/>
    </row>
    <row r="288" spans="1:64" ht="18.75">
      <c r="A288" s="256">
        <v>24</v>
      </c>
      <c r="B288" s="26" t="s">
        <v>152</v>
      </c>
      <c r="C288" s="95" t="s">
        <v>18</v>
      </c>
      <c r="D288" s="69">
        <v>5</v>
      </c>
      <c r="E288" s="17"/>
      <c r="F288" s="7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7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17">
        <f t="shared" ref="AF288" si="136">E288+F288+G288+H288+I288+J288+K288+L288+M288+N288+O288+P288+Q288+R288+S288+T288+U288+V288+W288+X288+Y288+Z288+AA288+AB288+AC288+AD288+AE288</f>
        <v>0</v>
      </c>
      <c r="AG288" s="49">
        <f t="shared" ref="AG288" si="137">D288+E288+F288+G288+H288+I288+J288+K288+L288+M288+N288+O288+P288+Q288+R288+S288+T288+U288+V288+W288+X288+Y288+Z288+AA288+AB288+AC288+AD288+AE288</f>
        <v>5</v>
      </c>
      <c r="AH288" s="140"/>
      <c r="AI288" s="140"/>
      <c r="AJ288" s="140">
        <v>5</v>
      </c>
      <c r="AK288" s="140"/>
      <c r="AL288" s="140"/>
      <c r="AM288" s="140"/>
      <c r="AN288" s="69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6">
        <f t="shared" ref="BI288" si="138">AH288+AI288+AJ288+AK288+AL288+AM288+AN288+AO288+AP288+AQ288+AR288+AS288+AT288+AU288+AV288+AW288+AX288+AY288+AZ288+BA288+BB288+BC288+BD288+BE288+BF288+BG288+BH288</f>
        <v>5</v>
      </c>
      <c r="BJ288" s="7">
        <f t="shared" ref="BJ288" si="139">AG288-AH288-AI288-AJ288-AK288-AL288-AM288-AN288-AO288-AP288-AQ288-AR288-AS288-AT288-AU288-AV288-AW288-AX288-AY288-AZ288-BA288-BB288-BC288-BD288-BE288-BF288-BG288-BH288</f>
        <v>0</v>
      </c>
      <c r="BK288" s="203">
        <v>41</v>
      </c>
      <c r="BL288" s="9"/>
    </row>
    <row r="289" spans="1:64" ht="18.75">
      <c r="A289" s="256">
        <v>25</v>
      </c>
      <c r="B289" s="26" t="s">
        <v>432</v>
      </c>
      <c r="C289" s="95" t="s">
        <v>18</v>
      </c>
      <c r="D289" s="69">
        <v>7</v>
      </c>
      <c r="E289" s="17"/>
      <c r="F289" s="7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7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17">
        <f>E289+F289+G289+H289+I289+J289+K289+L289+M289+N289+O289+P289+Q289+R289+S289+T289+U289+V289+W289+X289+Y289+Z289+AA289+AB289+AC289+AD289+AE289</f>
        <v>0</v>
      </c>
      <c r="AG289" s="49">
        <f>D289+E289+F289+G289+H289+I289+J289+K289+L289+M289+N289+O289+P289+Q289+R289+S289+T289+U289+V289+W289+X289+Y289+Z289+AA289+AB289+AC289+AD289+AE289</f>
        <v>7</v>
      </c>
      <c r="AH289" s="140"/>
      <c r="AI289" s="140"/>
      <c r="AJ289" s="140">
        <v>7</v>
      </c>
      <c r="AK289" s="140"/>
      <c r="AL289" s="140"/>
      <c r="AM289" s="140"/>
      <c r="AN289" s="69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6">
        <f>AH289+AI289+AJ289+AK289+AL289+AM289+AN289+AO289+AP289+AQ289+AR289+AS289+AT289+AU289+AV289+AW289+AX289+AY289+AZ289+BA289+BB289+BC289+BD289+BE289+BF289+BG289+BH289</f>
        <v>7</v>
      </c>
      <c r="BJ289" s="7">
        <f>AG289-AH289-AI289-AJ289-AK289-AL289-AM289-AN289-AO289-AP289-AQ289-AR289-AS289-AT289-AU289-AV289-AW289-AX289-AY289-AZ289-BA289-BB289-BC289-BD289-BE289-BF289-BG289-BH289</f>
        <v>0</v>
      </c>
      <c r="BK289" s="203">
        <v>43</v>
      </c>
      <c r="BL289" s="9"/>
    </row>
    <row r="290" spans="1:64" ht="18.75">
      <c r="A290" s="256">
        <v>26</v>
      </c>
      <c r="B290" s="26" t="s">
        <v>433</v>
      </c>
      <c r="C290" s="95" t="s">
        <v>18</v>
      </c>
      <c r="D290" s="69">
        <v>5</v>
      </c>
      <c r="E290" s="17"/>
      <c r="F290" s="7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7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17">
        <f t="shared" ref="AF290" si="140">E290+F290+G290+H290+I290+J290+K290+L290+M290+N290+O290+P290+Q290+R290+S290+T290+U290+V290+W290+X290+Y290+Z290+AA290+AB290+AC290+AD290+AE290</f>
        <v>0</v>
      </c>
      <c r="AG290" s="49">
        <f t="shared" ref="AG290" si="141">D290+E290+F290+G290+H290+I290+J290+K290+L290+M290+N290+O290+P290+Q290+R290+S290+T290+U290+V290+W290+X290+Y290+Z290+AA290+AB290+AC290+AD290+AE290</f>
        <v>5</v>
      </c>
      <c r="AH290" s="140"/>
      <c r="AI290" s="140"/>
      <c r="AJ290" s="140">
        <v>5</v>
      </c>
      <c r="AK290" s="140"/>
      <c r="AL290" s="140"/>
      <c r="AM290" s="140"/>
      <c r="AN290" s="69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6">
        <f t="shared" ref="BI290" si="142">AH290+AI290+AJ290+AK290+AL290+AM290+AN290+AO290+AP290+AQ290+AR290+AS290+AT290+AU290+AV290+AW290+AX290+AY290+AZ290+BA290+BB290+BC290+BD290+BE290+BF290+BG290+BH290</f>
        <v>5</v>
      </c>
      <c r="BJ290" s="7">
        <f t="shared" ref="BJ290" si="143">AG290-AH290-AI290-AJ290-AK290-AL290-AM290-AN290-AO290-AP290-AQ290-AR290-AS290-AT290-AU290-AV290-AW290-AX290-AY290-AZ290-BA290-BB290-BC290-BD290-BE290-BF290-BG290-BH290</f>
        <v>0</v>
      </c>
      <c r="BK290" s="203">
        <v>45</v>
      </c>
      <c r="BL290" s="9"/>
    </row>
    <row r="291" spans="1:64" ht="18.75">
      <c r="A291" s="256">
        <v>27</v>
      </c>
      <c r="B291" s="50" t="s">
        <v>434</v>
      </c>
      <c r="C291" s="95" t="s">
        <v>18</v>
      </c>
      <c r="D291" s="7">
        <v>26</v>
      </c>
      <c r="E291" s="18"/>
      <c r="F291" s="38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5"/>
      <c r="AD291" s="5"/>
      <c r="AE291" s="5"/>
      <c r="AF291" s="17">
        <f t="shared" ref="AF291:AF296" si="144">E291+F291+G291+H291+I291+J291+K291+L291+M291+N291+O291+P291+Q291+R291+S291+T291+U291+V291+W291+X291+Y291+Z291+AA291+AB291+AC291+AD291+AE291</f>
        <v>0</v>
      </c>
      <c r="AG291" s="49">
        <f t="shared" ref="AG291:AG296" si="145">D291+E291+F291+G291+H291+I291+J291+K291+L291+M291+N291+O291+P291+Q291+R291+S291+T291+U291+V291+W291+X291+Y291+Z291+AA291+AB291+AC291+AD291+AE291</f>
        <v>26</v>
      </c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>
        <v>3</v>
      </c>
      <c r="BD291" s="138"/>
      <c r="BE291" s="138"/>
      <c r="BF291" s="138"/>
      <c r="BG291" s="140"/>
      <c r="BH291" s="140"/>
      <c r="BI291" s="6">
        <f t="shared" ref="BI291:BI296" si="146">AH291+AI291+AJ291+AK291+AL291+AM291+AN291+AO291+AP291+AQ291+AR291+AS291+AT291+AU291+AV291+AW291+AX291+AY291+AZ291+BA291+BB291+BC291+BD291+BE291+BF291+BG291+BH291</f>
        <v>3</v>
      </c>
      <c r="BJ291" s="7">
        <f t="shared" ref="BJ291:BJ296" si="147">AG291-AH291-AI291-AJ291-AK291-AL291-AM291-AN291-AO291-AP291-AQ291-AR291-AS291-AT291-AU291-AV291-AW291-AX291-AY291-AZ291-BA291-BB291-BC291-BD291-BE291-BF291-BG291-BH291</f>
        <v>23</v>
      </c>
      <c r="BK291" s="9">
        <v>47</v>
      </c>
      <c r="BL291" s="9"/>
    </row>
    <row r="292" spans="1:64" ht="18.75">
      <c r="A292" s="256">
        <v>28</v>
      </c>
      <c r="B292" s="50" t="s">
        <v>29</v>
      </c>
      <c r="C292" s="95" t="s">
        <v>18</v>
      </c>
      <c r="D292" s="7">
        <v>31</v>
      </c>
      <c r="E292" s="18"/>
      <c r="F292" s="38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5"/>
      <c r="AD292" s="5"/>
      <c r="AE292" s="5"/>
      <c r="AF292" s="17">
        <f t="shared" si="144"/>
        <v>0</v>
      </c>
      <c r="AG292" s="49">
        <f t="shared" si="145"/>
        <v>31</v>
      </c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>
        <v>1</v>
      </c>
      <c r="BD292" s="138"/>
      <c r="BE292" s="138"/>
      <c r="BF292" s="138"/>
      <c r="BG292" s="140"/>
      <c r="BH292" s="140"/>
      <c r="BI292" s="6">
        <f t="shared" si="146"/>
        <v>1</v>
      </c>
      <c r="BJ292" s="7">
        <f t="shared" si="147"/>
        <v>30</v>
      </c>
      <c r="BK292" s="9">
        <v>51</v>
      </c>
      <c r="BL292" s="9"/>
    </row>
    <row r="293" spans="1:64" ht="18.75">
      <c r="A293" s="256">
        <v>29</v>
      </c>
      <c r="B293" s="26" t="s">
        <v>141</v>
      </c>
      <c r="C293" s="95" t="s">
        <v>18</v>
      </c>
      <c r="D293" s="69">
        <v>3</v>
      </c>
      <c r="E293" s="17"/>
      <c r="F293" s="7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7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17">
        <f t="shared" si="144"/>
        <v>0</v>
      </c>
      <c r="AG293" s="49">
        <f t="shared" si="145"/>
        <v>3</v>
      </c>
      <c r="AH293" s="140"/>
      <c r="AI293" s="140"/>
      <c r="AJ293" s="140"/>
      <c r="AK293" s="140"/>
      <c r="AL293" s="140"/>
      <c r="AM293" s="140"/>
      <c r="AN293" s="69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6">
        <f t="shared" si="146"/>
        <v>0</v>
      </c>
      <c r="BJ293" s="7">
        <f t="shared" si="147"/>
        <v>3</v>
      </c>
      <c r="BK293" s="9">
        <v>55</v>
      </c>
      <c r="BL293" s="9"/>
    </row>
    <row r="294" spans="1:64" ht="18.75">
      <c r="A294" s="256">
        <v>30</v>
      </c>
      <c r="B294" s="26" t="s">
        <v>147</v>
      </c>
      <c r="C294" s="95" t="s">
        <v>18</v>
      </c>
      <c r="D294" s="69">
        <v>20</v>
      </c>
      <c r="E294" s="17"/>
      <c r="F294" s="7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7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17">
        <f t="shared" si="144"/>
        <v>0</v>
      </c>
      <c r="AG294" s="49">
        <f t="shared" si="145"/>
        <v>20</v>
      </c>
      <c r="AH294" s="140"/>
      <c r="AI294" s="140">
        <v>20</v>
      </c>
      <c r="AJ294" s="140"/>
      <c r="AK294" s="140"/>
      <c r="AL294" s="140"/>
      <c r="AM294" s="140"/>
      <c r="AN294" s="69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6">
        <f t="shared" si="146"/>
        <v>20</v>
      </c>
      <c r="BJ294" s="7">
        <f t="shared" si="147"/>
        <v>0</v>
      </c>
      <c r="BK294" s="203">
        <v>57</v>
      </c>
      <c r="BL294" s="9"/>
    </row>
    <row r="295" spans="1:64" ht="31.5">
      <c r="A295" s="256">
        <v>31</v>
      </c>
      <c r="B295" s="26" t="s">
        <v>435</v>
      </c>
      <c r="C295" s="95" t="s">
        <v>18</v>
      </c>
      <c r="D295" s="69">
        <v>0</v>
      </c>
      <c r="E295" s="17">
        <v>3</v>
      </c>
      <c r="F295" s="7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7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17">
        <f t="shared" si="144"/>
        <v>3</v>
      </c>
      <c r="AG295" s="49">
        <f t="shared" si="145"/>
        <v>3</v>
      </c>
      <c r="AH295" s="140"/>
      <c r="AI295" s="140">
        <v>3</v>
      </c>
      <c r="AJ295" s="140"/>
      <c r="AK295" s="140"/>
      <c r="AL295" s="140"/>
      <c r="AM295" s="140"/>
      <c r="AN295" s="69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6">
        <f t="shared" si="146"/>
        <v>3</v>
      </c>
      <c r="BJ295" s="7">
        <f t="shared" si="147"/>
        <v>0</v>
      </c>
      <c r="BK295" s="203">
        <v>59</v>
      </c>
      <c r="BL295" s="9"/>
    </row>
    <row r="296" spans="1:64" ht="21" customHeight="1">
      <c r="A296" s="256">
        <v>32</v>
      </c>
      <c r="B296" s="26" t="s">
        <v>436</v>
      </c>
      <c r="C296" s="95" t="s">
        <v>18</v>
      </c>
      <c r="D296" s="69">
        <v>0</v>
      </c>
      <c r="E296" s="17"/>
      <c r="F296" s="71">
        <v>20</v>
      </c>
      <c r="G296" s="5"/>
      <c r="H296" s="5"/>
      <c r="I296" s="5"/>
      <c r="J296" s="5"/>
      <c r="K296" s="5"/>
      <c r="L296" s="86"/>
      <c r="M296" s="86"/>
      <c r="N296" s="86"/>
      <c r="O296" s="86"/>
      <c r="P296" s="86"/>
      <c r="Q296" s="86"/>
      <c r="R296" s="86"/>
      <c r="S296" s="5"/>
      <c r="T296" s="7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17">
        <f t="shared" si="144"/>
        <v>20</v>
      </c>
      <c r="AG296" s="49">
        <f t="shared" si="145"/>
        <v>20</v>
      </c>
      <c r="AH296" s="140"/>
      <c r="AI296" s="140"/>
      <c r="AJ296" s="140"/>
      <c r="AK296" s="140"/>
      <c r="AL296" s="140"/>
      <c r="AM296" s="140">
        <v>20</v>
      </c>
      <c r="AN296" s="69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6">
        <f t="shared" si="146"/>
        <v>20</v>
      </c>
      <c r="BJ296" s="7">
        <f t="shared" si="147"/>
        <v>0</v>
      </c>
      <c r="BK296" s="203">
        <v>61</v>
      </c>
      <c r="BL296" s="9"/>
    </row>
    <row r="297" spans="1:64" ht="21" customHeight="1">
      <c r="A297" s="256">
        <v>33</v>
      </c>
      <c r="B297" s="26" t="s">
        <v>439</v>
      </c>
      <c r="C297" s="95" t="s">
        <v>18</v>
      </c>
      <c r="D297" s="69">
        <v>0</v>
      </c>
      <c r="E297" s="17"/>
      <c r="F297" s="71"/>
      <c r="G297" s="5">
        <v>1</v>
      </c>
      <c r="H297" s="5"/>
      <c r="I297" s="5"/>
      <c r="J297" s="5"/>
      <c r="K297" s="5"/>
      <c r="L297" s="86"/>
      <c r="M297" s="86"/>
      <c r="N297" s="86"/>
      <c r="O297" s="86"/>
      <c r="P297" s="86"/>
      <c r="Q297" s="86"/>
      <c r="R297" s="86"/>
      <c r="S297" s="5"/>
      <c r="T297" s="7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17">
        <f t="shared" ref="AF297:AF305" si="148">E297+F297+G297+H297+I297+J297+K297+L297+M297+N297+O297+P297+Q297+R297+S297+T297+U297+V297+W297+X297+Y297+Z297+AA297+AB297+AC297+AD297+AE297</f>
        <v>1</v>
      </c>
      <c r="AG297" s="49">
        <f t="shared" ref="AG297:AG305" si="149">D297+E297+F297+G297+H297+I297+J297+K297+L297+M297+N297+O297+P297+Q297+R297+S297+T297+U297+V297+W297+X297+Y297+Z297+AA297+AB297+AC297+AD297+AE297</f>
        <v>1</v>
      </c>
      <c r="AH297" s="140"/>
      <c r="AI297" s="140"/>
      <c r="AJ297" s="140"/>
      <c r="AK297" s="140"/>
      <c r="AL297" s="140"/>
      <c r="AM297" s="140"/>
      <c r="AN297" s="69"/>
      <c r="AO297" s="140"/>
      <c r="AP297" s="140"/>
      <c r="AQ297" s="140">
        <v>1</v>
      </c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6">
        <f t="shared" ref="BI297:BI305" si="150">AH297+AI297+AJ297+AK297+AL297+AM297+AN297+AO297+AP297+AQ297+AR297+AS297+AT297+AU297+AV297+AW297+AX297+AY297+AZ297+BA297+BB297+BC297+BD297+BE297+BF297+BG297+BH297</f>
        <v>1</v>
      </c>
      <c r="BJ297" s="7">
        <f t="shared" ref="BJ297:BJ305" si="151">AG297-AH297-AI297-AJ297-AK297-AL297-AM297-AN297-AO297-AP297-AQ297-AR297-AS297-AT297-AU297-AV297-AW297-AX297-AY297-AZ297-BA297-BB297-BC297-BD297-BE297-BF297-BG297-BH297</f>
        <v>0</v>
      </c>
      <c r="BK297" s="203">
        <v>63</v>
      </c>
      <c r="BL297" s="9"/>
    </row>
    <row r="298" spans="1:64" ht="21" customHeight="1">
      <c r="A298" s="256">
        <v>34</v>
      </c>
      <c r="B298" s="26" t="s">
        <v>440</v>
      </c>
      <c r="C298" s="95" t="s">
        <v>18</v>
      </c>
      <c r="D298" s="69">
        <v>0</v>
      </c>
      <c r="E298" s="17"/>
      <c r="F298" s="71"/>
      <c r="G298" s="5">
        <v>4</v>
      </c>
      <c r="H298" s="5"/>
      <c r="I298" s="5"/>
      <c r="J298" s="5"/>
      <c r="K298" s="5"/>
      <c r="L298" s="86"/>
      <c r="M298" s="86"/>
      <c r="N298" s="86"/>
      <c r="O298" s="86"/>
      <c r="P298" s="86"/>
      <c r="Q298" s="86"/>
      <c r="R298" s="86"/>
      <c r="S298" s="5"/>
      <c r="T298" s="7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17">
        <f t="shared" si="148"/>
        <v>4</v>
      </c>
      <c r="AG298" s="49">
        <f t="shared" si="149"/>
        <v>4</v>
      </c>
      <c r="AH298" s="140"/>
      <c r="AI298" s="140"/>
      <c r="AJ298" s="140"/>
      <c r="AK298" s="140"/>
      <c r="AL298" s="140"/>
      <c r="AM298" s="140"/>
      <c r="AN298" s="69"/>
      <c r="AO298" s="140"/>
      <c r="AP298" s="140"/>
      <c r="AQ298" s="140">
        <v>4</v>
      </c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6">
        <f t="shared" si="150"/>
        <v>4</v>
      </c>
      <c r="BJ298" s="7">
        <f t="shared" si="151"/>
        <v>0</v>
      </c>
      <c r="BK298" s="203">
        <v>65</v>
      </c>
      <c r="BL298" s="9"/>
    </row>
    <row r="299" spans="1:64" ht="21" customHeight="1">
      <c r="A299" s="256">
        <v>35</v>
      </c>
      <c r="B299" s="26" t="s">
        <v>441</v>
      </c>
      <c r="C299" s="95" t="s">
        <v>18</v>
      </c>
      <c r="D299" s="69">
        <v>0</v>
      </c>
      <c r="E299" s="17"/>
      <c r="F299" s="71"/>
      <c r="G299" s="5">
        <v>1</v>
      </c>
      <c r="H299" s="5"/>
      <c r="I299" s="5"/>
      <c r="J299" s="5"/>
      <c r="K299" s="5"/>
      <c r="L299" s="86"/>
      <c r="M299" s="86"/>
      <c r="N299" s="86"/>
      <c r="O299" s="86"/>
      <c r="P299" s="86"/>
      <c r="Q299" s="86"/>
      <c r="R299" s="86"/>
      <c r="S299" s="5"/>
      <c r="T299" s="7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17">
        <f t="shared" si="148"/>
        <v>1</v>
      </c>
      <c r="AG299" s="49">
        <f t="shared" si="149"/>
        <v>1</v>
      </c>
      <c r="AH299" s="140"/>
      <c r="AI299" s="140"/>
      <c r="AJ299" s="140"/>
      <c r="AK299" s="140"/>
      <c r="AL299" s="140"/>
      <c r="AM299" s="140"/>
      <c r="AN299" s="69"/>
      <c r="AO299" s="140"/>
      <c r="AP299" s="140"/>
      <c r="AQ299" s="140">
        <v>1</v>
      </c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6">
        <f t="shared" si="150"/>
        <v>1</v>
      </c>
      <c r="BJ299" s="7">
        <f t="shared" si="151"/>
        <v>0</v>
      </c>
      <c r="BK299" s="203">
        <v>66</v>
      </c>
      <c r="BL299" s="9"/>
    </row>
    <row r="300" spans="1:64" ht="21" customHeight="1">
      <c r="A300" s="256">
        <v>36</v>
      </c>
      <c r="B300" s="26" t="s">
        <v>447</v>
      </c>
      <c r="C300" s="95" t="s">
        <v>18</v>
      </c>
      <c r="D300" s="69">
        <v>0</v>
      </c>
      <c r="E300" s="17"/>
      <c r="F300" s="71"/>
      <c r="G300" s="5">
        <v>6</v>
      </c>
      <c r="H300" s="5"/>
      <c r="I300" s="5"/>
      <c r="J300" s="5"/>
      <c r="K300" s="5"/>
      <c r="L300" s="86"/>
      <c r="M300" s="86"/>
      <c r="N300" s="86"/>
      <c r="O300" s="86"/>
      <c r="P300" s="86"/>
      <c r="Q300" s="86"/>
      <c r="R300" s="86"/>
      <c r="S300" s="5"/>
      <c r="T300" s="7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17">
        <f t="shared" si="148"/>
        <v>6</v>
      </c>
      <c r="AG300" s="49">
        <f t="shared" si="149"/>
        <v>6</v>
      </c>
      <c r="AH300" s="140"/>
      <c r="AI300" s="140"/>
      <c r="AJ300" s="140"/>
      <c r="AK300" s="140"/>
      <c r="AL300" s="140"/>
      <c r="AM300" s="140"/>
      <c r="AN300" s="69"/>
      <c r="AO300" s="140"/>
      <c r="AP300" s="140"/>
      <c r="AQ300" s="140">
        <v>6</v>
      </c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6">
        <f t="shared" si="150"/>
        <v>6</v>
      </c>
      <c r="BJ300" s="7">
        <f t="shared" si="151"/>
        <v>0</v>
      </c>
      <c r="BK300" s="203">
        <v>69</v>
      </c>
      <c r="BL300" s="9"/>
    </row>
    <row r="301" spans="1:64" ht="21" customHeight="1">
      <c r="A301" s="256">
        <v>37</v>
      </c>
      <c r="B301" s="26" t="s">
        <v>442</v>
      </c>
      <c r="C301" s="95" t="s">
        <v>18</v>
      </c>
      <c r="D301" s="69">
        <v>0</v>
      </c>
      <c r="E301" s="17"/>
      <c r="F301" s="71"/>
      <c r="G301" s="5">
        <v>6</v>
      </c>
      <c r="H301" s="5"/>
      <c r="I301" s="5"/>
      <c r="J301" s="5"/>
      <c r="K301" s="5"/>
      <c r="L301" s="86"/>
      <c r="M301" s="86"/>
      <c r="N301" s="86"/>
      <c r="O301" s="86"/>
      <c r="P301" s="86"/>
      <c r="Q301" s="86"/>
      <c r="R301" s="86"/>
      <c r="S301" s="5"/>
      <c r="T301" s="7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17">
        <f t="shared" si="148"/>
        <v>6</v>
      </c>
      <c r="AG301" s="49">
        <f t="shared" si="149"/>
        <v>6</v>
      </c>
      <c r="AH301" s="140"/>
      <c r="AI301" s="140"/>
      <c r="AJ301" s="140"/>
      <c r="AK301" s="140"/>
      <c r="AL301" s="140"/>
      <c r="AM301" s="140"/>
      <c r="AN301" s="69"/>
      <c r="AO301" s="140"/>
      <c r="AP301" s="140"/>
      <c r="AQ301" s="140">
        <v>6</v>
      </c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6">
        <f t="shared" si="150"/>
        <v>6</v>
      </c>
      <c r="BJ301" s="7">
        <f t="shared" si="151"/>
        <v>0</v>
      </c>
      <c r="BK301" s="203">
        <v>71</v>
      </c>
      <c r="BL301" s="9"/>
    </row>
    <row r="302" spans="1:64" ht="21" customHeight="1">
      <c r="A302" s="256">
        <v>38</v>
      </c>
      <c r="B302" s="26" t="s">
        <v>443</v>
      </c>
      <c r="C302" s="95" t="s">
        <v>18</v>
      </c>
      <c r="D302" s="69">
        <v>0</v>
      </c>
      <c r="E302" s="17"/>
      <c r="F302" s="71"/>
      <c r="G302" s="5">
        <v>6</v>
      </c>
      <c r="H302" s="5"/>
      <c r="I302" s="5"/>
      <c r="J302" s="5"/>
      <c r="K302" s="5"/>
      <c r="L302" s="86"/>
      <c r="M302" s="86"/>
      <c r="N302" s="86"/>
      <c r="O302" s="86"/>
      <c r="P302" s="86"/>
      <c r="Q302" s="86"/>
      <c r="R302" s="86"/>
      <c r="S302" s="5"/>
      <c r="T302" s="7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17">
        <f t="shared" si="148"/>
        <v>6</v>
      </c>
      <c r="AG302" s="49">
        <f t="shared" si="149"/>
        <v>6</v>
      </c>
      <c r="AH302" s="140"/>
      <c r="AI302" s="140"/>
      <c r="AJ302" s="140"/>
      <c r="AK302" s="140"/>
      <c r="AL302" s="140"/>
      <c r="AM302" s="140"/>
      <c r="AN302" s="69"/>
      <c r="AO302" s="140"/>
      <c r="AP302" s="140"/>
      <c r="AQ302" s="140">
        <v>6</v>
      </c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6">
        <f t="shared" si="150"/>
        <v>6</v>
      </c>
      <c r="BJ302" s="7">
        <f t="shared" si="151"/>
        <v>0</v>
      </c>
      <c r="BK302" s="203">
        <v>73</v>
      </c>
      <c r="BL302" s="9"/>
    </row>
    <row r="303" spans="1:64" ht="21" customHeight="1">
      <c r="A303" s="256">
        <v>39</v>
      </c>
      <c r="B303" s="26" t="s">
        <v>444</v>
      </c>
      <c r="C303" s="95" t="s">
        <v>18</v>
      </c>
      <c r="D303" s="69">
        <v>0</v>
      </c>
      <c r="E303" s="17"/>
      <c r="F303" s="71"/>
      <c r="G303" s="5">
        <v>6</v>
      </c>
      <c r="H303" s="5"/>
      <c r="I303" s="5"/>
      <c r="J303" s="5"/>
      <c r="K303" s="5"/>
      <c r="L303" s="86"/>
      <c r="M303" s="86"/>
      <c r="N303" s="86"/>
      <c r="O303" s="86"/>
      <c r="P303" s="86"/>
      <c r="Q303" s="86"/>
      <c r="R303" s="86"/>
      <c r="S303" s="5"/>
      <c r="T303" s="7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17">
        <f t="shared" si="148"/>
        <v>6</v>
      </c>
      <c r="AG303" s="49">
        <f t="shared" si="149"/>
        <v>6</v>
      </c>
      <c r="AH303" s="140"/>
      <c r="AI303" s="140"/>
      <c r="AJ303" s="140"/>
      <c r="AK303" s="140"/>
      <c r="AL303" s="140"/>
      <c r="AM303" s="140"/>
      <c r="AN303" s="69"/>
      <c r="AO303" s="140"/>
      <c r="AP303" s="140"/>
      <c r="AQ303" s="140">
        <v>6</v>
      </c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6">
        <f t="shared" si="150"/>
        <v>6</v>
      </c>
      <c r="BJ303" s="7">
        <f t="shared" si="151"/>
        <v>0</v>
      </c>
      <c r="BK303" s="203">
        <v>75</v>
      </c>
      <c r="BL303" s="9"/>
    </row>
    <row r="304" spans="1:64" ht="21" customHeight="1">
      <c r="A304" s="256">
        <v>40</v>
      </c>
      <c r="B304" s="26" t="s">
        <v>445</v>
      </c>
      <c r="C304" s="95" t="s">
        <v>18</v>
      </c>
      <c r="D304" s="69">
        <v>0</v>
      </c>
      <c r="E304" s="17"/>
      <c r="F304" s="71"/>
      <c r="G304" s="5">
        <v>6</v>
      </c>
      <c r="H304" s="5"/>
      <c r="I304" s="5"/>
      <c r="J304" s="5"/>
      <c r="K304" s="5"/>
      <c r="L304" s="86"/>
      <c r="M304" s="86"/>
      <c r="N304" s="86"/>
      <c r="O304" s="86"/>
      <c r="P304" s="86"/>
      <c r="Q304" s="86"/>
      <c r="R304" s="86"/>
      <c r="S304" s="5"/>
      <c r="T304" s="7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17">
        <f t="shared" si="148"/>
        <v>6</v>
      </c>
      <c r="AG304" s="49">
        <f t="shared" si="149"/>
        <v>6</v>
      </c>
      <c r="AH304" s="140"/>
      <c r="AI304" s="140"/>
      <c r="AJ304" s="140"/>
      <c r="AK304" s="140"/>
      <c r="AL304" s="140"/>
      <c r="AM304" s="140"/>
      <c r="AN304" s="69"/>
      <c r="AO304" s="140"/>
      <c r="AP304" s="140"/>
      <c r="AQ304" s="140">
        <v>6</v>
      </c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6">
        <f t="shared" si="150"/>
        <v>6</v>
      </c>
      <c r="BJ304" s="7">
        <f t="shared" si="151"/>
        <v>0</v>
      </c>
      <c r="BK304" s="203">
        <v>77</v>
      </c>
      <c r="BL304" s="9"/>
    </row>
    <row r="305" spans="1:64" ht="21" customHeight="1">
      <c r="A305" s="256">
        <v>41</v>
      </c>
      <c r="B305" s="26" t="s">
        <v>446</v>
      </c>
      <c r="C305" s="95" t="s">
        <v>18</v>
      </c>
      <c r="D305" s="69">
        <v>0</v>
      </c>
      <c r="E305" s="17"/>
      <c r="F305" s="71"/>
      <c r="G305" s="5">
        <v>6</v>
      </c>
      <c r="H305" s="5"/>
      <c r="I305" s="5"/>
      <c r="J305" s="5"/>
      <c r="K305" s="5"/>
      <c r="L305" s="86"/>
      <c r="M305" s="86"/>
      <c r="N305" s="86"/>
      <c r="O305" s="86"/>
      <c r="P305" s="86"/>
      <c r="Q305" s="86"/>
      <c r="R305" s="86"/>
      <c r="S305" s="5"/>
      <c r="T305" s="7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17">
        <f t="shared" si="148"/>
        <v>6</v>
      </c>
      <c r="AG305" s="49">
        <f t="shared" si="149"/>
        <v>6</v>
      </c>
      <c r="AH305" s="140"/>
      <c r="AI305" s="140"/>
      <c r="AJ305" s="140"/>
      <c r="AK305" s="140"/>
      <c r="AL305" s="140"/>
      <c r="AM305" s="140"/>
      <c r="AN305" s="69"/>
      <c r="AO305" s="140"/>
      <c r="AP305" s="140"/>
      <c r="AQ305" s="140">
        <v>6</v>
      </c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6">
        <f t="shared" si="150"/>
        <v>6</v>
      </c>
      <c r="BJ305" s="7">
        <f t="shared" si="151"/>
        <v>0</v>
      </c>
      <c r="BK305" s="203">
        <v>79</v>
      </c>
      <c r="BL305" s="9"/>
    </row>
    <row r="306" spans="1:64" ht="21" customHeight="1">
      <c r="A306" s="256">
        <v>42</v>
      </c>
      <c r="B306" s="26" t="s">
        <v>448</v>
      </c>
      <c r="C306" s="95" t="s">
        <v>18</v>
      </c>
      <c r="D306" s="69">
        <v>0</v>
      </c>
      <c r="E306" s="17"/>
      <c r="F306" s="71"/>
      <c r="G306" s="5"/>
      <c r="H306" s="5">
        <v>35</v>
      </c>
      <c r="I306" s="5"/>
      <c r="J306" s="5"/>
      <c r="K306" s="5"/>
      <c r="L306" s="86"/>
      <c r="M306" s="86"/>
      <c r="N306" s="86"/>
      <c r="O306" s="86"/>
      <c r="P306" s="86"/>
      <c r="Q306" s="86"/>
      <c r="R306" s="86"/>
      <c r="S306" s="5"/>
      <c r="T306" s="7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17">
        <f t="shared" ref="AF306:AF307" si="152">E306+F306+G306+H306+I306+J306+K306+L306+M306+N306+O306+P306+Q306+R306+S306+T306+U306+V306+W306+X306+Y306+Z306+AA306+AB306+AC306+AD306+AE306</f>
        <v>35</v>
      </c>
      <c r="AG306" s="49">
        <f t="shared" ref="AG306:AG307" si="153">D306+E306+F306+G306+H306+I306+J306+K306+L306+M306+N306+O306+P306+Q306+R306+S306+T306+U306+V306+W306+X306+Y306+Z306+AA306+AB306+AC306+AD306+AE306</f>
        <v>35</v>
      </c>
      <c r="AH306" s="140"/>
      <c r="AI306" s="140"/>
      <c r="AJ306" s="140"/>
      <c r="AK306" s="140"/>
      <c r="AL306" s="140">
        <v>25</v>
      </c>
      <c r="AM306" s="140">
        <v>10</v>
      </c>
      <c r="AN306" s="69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6">
        <f t="shared" ref="BI306" si="154">AH306+AI306+AJ306+AK306+AL306+AM306+AN306+AO306+AP306+AQ306+AR306+AS306+AT306+AU306+AV306+AW306+AX306+AY306+AZ306+BA306+BB306+BC306+BD306+BE306+BF306+BG306+BH306</f>
        <v>35</v>
      </c>
      <c r="BJ306" s="7">
        <f t="shared" ref="BJ306:BJ307" si="155">AG306-AH306-AI306-AJ306-AK306-AL306-AM306-AN306-AO306-AP306-AQ306-AR306-AS306-AT306-AU306-AV306-AW306-AX306-AY306-AZ306-BA306-BB306-BC306-BD306-BE306-BF306-BG306-BH306</f>
        <v>0</v>
      </c>
      <c r="BK306" s="203">
        <v>81</v>
      </c>
      <c r="BL306" s="9"/>
    </row>
    <row r="307" spans="1:64" ht="18.75">
      <c r="A307" s="262"/>
      <c r="B307" s="26" t="s">
        <v>596</v>
      </c>
      <c r="C307" s="95" t="s">
        <v>18</v>
      </c>
      <c r="D307" s="69">
        <v>1</v>
      </c>
      <c r="E307" s="17"/>
      <c r="F307" s="71"/>
      <c r="G307" s="5"/>
      <c r="H307" s="5"/>
      <c r="I307" s="5"/>
      <c r="J307" s="5"/>
      <c r="K307" s="5"/>
      <c r="L307" s="86"/>
      <c r="M307" s="86"/>
      <c r="N307" s="86"/>
      <c r="O307" s="86"/>
      <c r="P307" s="86"/>
      <c r="Q307" s="86"/>
      <c r="R307" s="86"/>
      <c r="S307" s="5"/>
      <c r="T307" s="7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17">
        <f t="shared" si="152"/>
        <v>0</v>
      </c>
      <c r="AG307" s="49">
        <f t="shared" si="153"/>
        <v>1</v>
      </c>
      <c r="AH307" s="140"/>
      <c r="AI307" s="140"/>
      <c r="AJ307" s="140"/>
      <c r="AK307" s="140"/>
      <c r="AL307" s="140"/>
      <c r="AM307" s="140"/>
      <c r="AN307" s="69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6">
        <f t="shared" ref="BI307" si="156">AH307+AI307+AJ307+AK307+AL307+AM307+AN307+AO307+AP307+AQ307+AR307+AS307+AT307+AU307+AV307+AW307+AX307+AY307+AZ307+BA307+BB307+BC307+BD307+BE307+BF307+BG307</f>
        <v>0</v>
      </c>
      <c r="BJ307" s="7">
        <f t="shared" si="155"/>
        <v>1</v>
      </c>
      <c r="BK307" s="264">
        <v>139</v>
      </c>
      <c r="BL307" s="9"/>
    </row>
    <row r="308" spans="1:64" ht="21" customHeight="1">
      <c r="A308" s="256">
        <v>43</v>
      </c>
      <c r="B308" s="26" t="s">
        <v>453</v>
      </c>
      <c r="C308" s="95" t="s">
        <v>18</v>
      </c>
      <c r="D308" s="69">
        <v>0</v>
      </c>
      <c r="E308" s="17"/>
      <c r="F308" s="71"/>
      <c r="G308" s="5"/>
      <c r="H308" s="5"/>
      <c r="I308" s="5"/>
      <c r="J308" s="5"/>
      <c r="K308" s="5"/>
      <c r="L308" s="86"/>
      <c r="M308" s="86">
        <v>10</v>
      </c>
      <c r="N308" s="86"/>
      <c r="O308" s="86"/>
      <c r="P308" s="86"/>
      <c r="Q308" s="86"/>
      <c r="R308" s="86"/>
      <c r="S308" s="5"/>
      <c r="T308" s="7"/>
      <c r="U308" s="5"/>
      <c r="V308" s="5"/>
      <c r="W308" s="5"/>
      <c r="X308" s="5"/>
      <c r="Y308" s="5"/>
      <c r="Z308" s="5"/>
      <c r="AA308" s="5"/>
      <c r="AB308" s="5">
        <v>20</v>
      </c>
      <c r="AC308" s="5"/>
      <c r="AD308" s="5"/>
      <c r="AE308" s="5"/>
      <c r="AF308" s="17">
        <f t="shared" ref="AF308" si="157">E308+F308+G308+H308+I308+J308+K308+L308+M308+N308+O308+P308+Q308+R308+S308+T308+U308+V308+W308+X308+Y308+Z308+AA308+AB308+AC308+AD308+AE308</f>
        <v>30</v>
      </c>
      <c r="AG308" s="49">
        <f t="shared" ref="AG308" si="158">D308+E308+F308+G308+H308+I308+J308+K308+L308+M308+N308+O308+P308+Q308+R308+S308+T308+U308+V308+W308+X308+Y308+Z308+AA308+AB308+AC308+AD308+AE308</f>
        <v>30</v>
      </c>
      <c r="AH308" s="140"/>
      <c r="AI308" s="140"/>
      <c r="AJ308" s="140"/>
      <c r="AK308" s="140"/>
      <c r="AL308" s="140"/>
      <c r="AM308" s="140"/>
      <c r="AN308" s="69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6">
        <f t="shared" ref="BI308" si="159">AH308+AI308+AJ308+AK308+AL308+AM308+AN308+AO308+AP308+AQ308+AR308+AS308+AT308+AU308+AV308+AW308+AX308+AY308+AZ308+BA308+BB308+BC308+BD308+BE308+BF308+BG308+BH308</f>
        <v>0</v>
      </c>
      <c r="BJ308" s="7">
        <f t="shared" ref="BJ308" si="160">AG308-AH308-AI308-AJ308-AK308-AL308-AM308-AN308-AO308-AP308-AQ308-AR308-AS308-AT308-AU308-AV308-AW308-AX308-AY308-AZ308-BA308-BB308-BC308-BD308-BE308-BF308-BG308-BH308</f>
        <v>30</v>
      </c>
      <c r="BK308" s="203">
        <v>83</v>
      </c>
      <c r="BL308" s="9"/>
    </row>
    <row r="309" spans="1:64" ht="21" customHeight="1">
      <c r="A309" s="256">
        <v>44</v>
      </c>
      <c r="B309" s="26" t="s">
        <v>454</v>
      </c>
      <c r="C309" s="95" t="s">
        <v>18</v>
      </c>
      <c r="D309" s="69">
        <v>0</v>
      </c>
      <c r="E309" s="17"/>
      <c r="F309" s="71"/>
      <c r="G309" s="5"/>
      <c r="H309" s="5"/>
      <c r="I309" s="5"/>
      <c r="J309" s="5"/>
      <c r="K309" s="5"/>
      <c r="L309" s="86"/>
      <c r="M309" s="86"/>
      <c r="N309" s="86">
        <v>1</v>
      </c>
      <c r="O309" s="86"/>
      <c r="P309" s="86"/>
      <c r="Q309" s="86"/>
      <c r="R309" s="86"/>
      <c r="S309" s="5"/>
      <c r="T309" s="7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17">
        <f t="shared" ref="AF309" si="161">E309+F309+G309+H309+I309+J309+K309+L309+M309+N309+O309+P309+Q309+R309+S309+T309+U309+V309+W309+X309+Y309+Z309+AA309+AB309+AC309+AD309+AE309</f>
        <v>1</v>
      </c>
      <c r="AG309" s="49">
        <f t="shared" ref="AG309" si="162">D309+E309+F309+G309+H309+I309+J309+K309+L309+M309+N309+O309+P309+Q309+R309+S309+T309+U309+V309+W309+X309+Y309+Z309+AA309+AB309+AC309+AD309+AE309</f>
        <v>1</v>
      </c>
      <c r="AH309" s="140"/>
      <c r="AI309" s="140"/>
      <c r="AJ309" s="140"/>
      <c r="AK309" s="140"/>
      <c r="AL309" s="140"/>
      <c r="AM309" s="140"/>
      <c r="AN309" s="69"/>
      <c r="AO309" s="140"/>
      <c r="AP309" s="140"/>
      <c r="AQ309" s="140"/>
      <c r="AR309" s="140">
        <v>1</v>
      </c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6">
        <f t="shared" ref="BI309" si="163">AH309+AI309+AJ309+AK309+AL309+AM309+AN309+AO309+AP309+AQ309+AR309+AS309+AT309+AU309+AV309+AW309+AX309+AY309+AZ309+BA309+BB309+BC309+BD309+BE309+BF309+BG309+BH309</f>
        <v>1</v>
      </c>
      <c r="BJ309" s="7">
        <f t="shared" ref="BJ309" si="164">AG309-AH309-AI309-AJ309-AK309-AL309-AM309-AN309-AO309-AP309-AQ309-AR309-AS309-AT309-AU309-AV309-AW309-AX309-AY309-AZ309-BA309-BB309-BC309-BD309-BE309-BF309-BG309-BH309</f>
        <v>0</v>
      </c>
      <c r="BK309" s="203">
        <v>85</v>
      </c>
      <c r="BL309" s="9"/>
    </row>
    <row r="310" spans="1:64" ht="21" customHeight="1">
      <c r="A310" s="256">
        <v>45</v>
      </c>
      <c r="B310" s="26" t="s">
        <v>513</v>
      </c>
      <c r="C310" s="95" t="s">
        <v>18</v>
      </c>
      <c r="D310" s="69">
        <v>0</v>
      </c>
      <c r="E310" s="17"/>
      <c r="F310" s="71"/>
      <c r="G310" s="5"/>
      <c r="H310" s="5"/>
      <c r="I310" s="5"/>
      <c r="J310" s="5"/>
      <c r="K310" s="5"/>
      <c r="L310" s="86"/>
      <c r="M310" s="86"/>
      <c r="N310" s="86"/>
      <c r="O310" s="86"/>
      <c r="P310" s="86"/>
      <c r="Q310" s="86"/>
      <c r="R310" s="86"/>
      <c r="S310" s="5"/>
      <c r="T310" s="7"/>
      <c r="U310" s="5"/>
      <c r="V310" s="5"/>
      <c r="W310" s="5"/>
      <c r="X310" s="5"/>
      <c r="Y310" s="5">
        <v>1</v>
      </c>
      <c r="Z310" s="5"/>
      <c r="AA310" s="5"/>
      <c r="AB310" s="5"/>
      <c r="AC310" s="5"/>
      <c r="AD310" s="5"/>
      <c r="AE310" s="5"/>
      <c r="AF310" s="17">
        <f t="shared" ref="AF310" si="165">E310+F310+G310+H310+I310+J310+K310+L310+M310+N310+O310+P310+Q310+R310+S310+T310+U310+V310+W310+X310+Y310+Z310+AA310+AB310+AC310+AD310+AE310</f>
        <v>1</v>
      </c>
      <c r="AG310" s="49">
        <f t="shared" ref="AG310" si="166">D310+E310+F310+G310+H310+I310+J310+K310+L310+M310+N310+O310+P310+Q310+R310+S310+T310+U310+V310+W310+X310+Y310+Z310+AA310+AB310+AC310+AD310+AE310</f>
        <v>1</v>
      </c>
      <c r="AH310" s="140"/>
      <c r="AI310" s="140"/>
      <c r="AJ310" s="140"/>
      <c r="AK310" s="140"/>
      <c r="AL310" s="140"/>
      <c r="AM310" s="140"/>
      <c r="AN310" s="69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>
        <v>1</v>
      </c>
      <c r="BC310" s="140"/>
      <c r="BD310" s="140"/>
      <c r="BE310" s="140"/>
      <c r="BF310" s="140"/>
      <c r="BG310" s="140"/>
      <c r="BH310" s="140"/>
      <c r="BI310" s="6">
        <f t="shared" ref="BI310" si="167">AH310+AI310+AJ310+AK310+AL310+AM310+AN310+AO310+AP310+AQ310+AR310+AS310+AT310+AU310+AV310+AW310+AX310+AY310+AZ310+BA310+BB310+BC310+BD310+BE310+BF310+BG310+BH310</f>
        <v>1</v>
      </c>
      <c r="BJ310" s="7">
        <f t="shared" ref="BJ310" si="168">AG310-AH310-AI310-AJ310-AK310-AL310-AM310-AN310-AO310-AP310-AQ310-AR310-AS310-AT310-AU310-AV310-AW310-AX310-AY310-AZ310-BA310-BB310-BC310-BD310-BE310-BF310-BG310-BH310</f>
        <v>0</v>
      </c>
      <c r="BK310" s="203">
        <v>87</v>
      </c>
      <c r="BL310" s="9"/>
    </row>
    <row r="311" spans="1:64" ht="21" customHeight="1">
      <c r="A311" s="256">
        <v>46</v>
      </c>
      <c r="B311" s="26" t="s">
        <v>514</v>
      </c>
      <c r="C311" s="95" t="s">
        <v>18</v>
      </c>
      <c r="D311" s="69">
        <v>0</v>
      </c>
      <c r="E311" s="17"/>
      <c r="F311" s="71"/>
      <c r="G311" s="5"/>
      <c r="H311" s="5"/>
      <c r="I311" s="5"/>
      <c r="J311" s="5"/>
      <c r="K311" s="5"/>
      <c r="L311" s="86"/>
      <c r="M311" s="86"/>
      <c r="N311" s="86"/>
      <c r="O311" s="86"/>
      <c r="P311" s="86"/>
      <c r="Q311" s="86"/>
      <c r="R311" s="86"/>
      <c r="S311" s="5"/>
      <c r="T311" s="7"/>
      <c r="U311" s="5"/>
      <c r="V311" s="5"/>
      <c r="W311" s="5"/>
      <c r="X311" s="5"/>
      <c r="Y311" s="5">
        <v>1</v>
      </c>
      <c r="Z311" s="5"/>
      <c r="AA311" s="5"/>
      <c r="AB311" s="5"/>
      <c r="AC311" s="5"/>
      <c r="AD311" s="5"/>
      <c r="AE311" s="5"/>
      <c r="AF311" s="17">
        <f t="shared" ref="AF311" si="169">E311+F311+G311+H311+I311+J311+K311+L311+M311+N311+O311+P311+Q311+R311+S311+T311+U311+V311+W311+X311+Y311+Z311+AA311+AB311+AC311+AD311+AE311</f>
        <v>1</v>
      </c>
      <c r="AG311" s="49">
        <f t="shared" ref="AG311" si="170">D311+E311+F311+G311+H311+I311+J311+K311+L311+M311+N311+O311+P311+Q311+R311+S311+T311+U311+V311+W311+X311+Y311+Z311+AA311+AB311+AC311+AD311+AE311</f>
        <v>1</v>
      </c>
      <c r="AH311" s="140"/>
      <c r="AI311" s="140"/>
      <c r="AJ311" s="140"/>
      <c r="AK311" s="140"/>
      <c r="AL311" s="140"/>
      <c r="AM311" s="140"/>
      <c r="AN311" s="69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>
        <v>1</v>
      </c>
      <c r="BC311" s="140"/>
      <c r="BD311" s="140"/>
      <c r="BE311" s="140"/>
      <c r="BF311" s="140"/>
      <c r="BG311" s="140"/>
      <c r="BH311" s="140"/>
      <c r="BI311" s="6">
        <f t="shared" ref="BI311" si="171">AH311+AI311+AJ311+AK311+AL311+AM311+AN311+AO311+AP311+AQ311+AR311+AS311+AT311+AU311+AV311+AW311+AX311+AY311+AZ311+BA311+BB311+BC311+BD311+BE311+BF311+BG311+BH311</f>
        <v>1</v>
      </c>
      <c r="BJ311" s="7">
        <f t="shared" ref="BJ311" si="172">AG311-AH311-AI311-AJ311-AK311-AL311-AM311-AN311-AO311-AP311-AQ311-AR311-AS311-AT311-AU311-AV311-AW311-AX311-AY311-AZ311-BA311-BB311-BC311-BD311-BE311-BF311-BG311-BH311</f>
        <v>0</v>
      </c>
      <c r="BK311" s="203">
        <v>89</v>
      </c>
      <c r="BL311" s="9"/>
    </row>
    <row r="312" spans="1:64" ht="31.5" customHeight="1">
      <c r="A312" s="256">
        <v>47</v>
      </c>
      <c r="B312" s="26" t="s">
        <v>515</v>
      </c>
      <c r="C312" s="95" t="s">
        <v>18</v>
      </c>
      <c r="D312" s="69">
        <v>0</v>
      </c>
      <c r="E312" s="17"/>
      <c r="F312" s="71"/>
      <c r="G312" s="5"/>
      <c r="H312" s="5"/>
      <c r="I312" s="5"/>
      <c r="J312" s="5"/>
      <c r="K312" s="5"/>
      <c r="L312" s="86"/>
      <c r="M312" s="86"/>
      <c r="N312" s="86"/>
      <c r="O312" s="86"/>
      <c r="P312" s="86"/>
      <c r="Q312" s="86"/>
      <c r="R312" s="86"/>
      <c r="S312" s="5"/>
      <c r="T312" s="7"/>
      <c r="U312" s="5"/>
      <c r="V312" s="5"/>
      <c r="W312" s="5"/>
      <c r="X312" s="5"/>
      <c r="Y312" s="5"/>
      <c r="Z312" s="5">
        <v>5</v>
      </c>
      <c r="AA312" s="5"/>
      <c r="AB312" s="5"/>
      <c r="AC312" s="5"/>
      <c r="AD312" s="5"/>
      <c r="AE312" s="5"/>
      <c r="AF312" s="17">
        <f t="shared" ref="AF312:AF315" si="173">E312+F312+G312+H312+I312+J312+K312+L312+M312+N312+O312+P312+Q312+R312+S312+T312+U312+V312+W312+X312+Y312+Z312+AA312+AB312+AC312+AD312+AE312</f>
        <v>5</v>
      </c>
      <c r="AG312" s="49">
        <f t="shared" ref="AG312:AG315" si="174">D312+E312+F312+G312+H312+I312+J312+K312+L312+M312+N312+O312+P312+Q312+R312+S312+T312+U312+V312+W312+X312+Y312+Z312+AA312+AB312+AC312+AD312+AE312</f>
        <v>5</v>
      </c>
      <c r="AH312" s="140"/>
      <c r="AI312" s="140"/>
      <c r="AJ312" s="140"/>
      <c r="AK312" s="140"/>
      <c r="AL312" s="140"/>
      <c r="AM312" s="140"/>
      <c r="AN312" s="69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6">
        <f t="shared" ref="BI312:BI315" si="175">AH312+AI312+AJ312+AK312+AL312+AM312+AN312+AO312+AP312+AQ312+AR312+AS312+AT312+AU312+AV312+AW312+AX312+AY312+AZ312+BA312+BB312+BC312+BD312+BE312+BF312+BG312+BH312</f>
        <v>0</v>
      </c>
      <c r="BJ312" s="7">
        <f t="shared" ref="BJ312:BJ315" si="176">AG312-AH312-AI312-AJ312-AK312-AL312-AM312-AN312-AO312-AP312-AQ312-AR312-AS312-AT312-AU312-AV312-AW312-AX312-AY312-AZ312-BA312-BB312-BC312-BD312-BE312-BF312-BG312-BH312</f>
        <v>5</v>
      </c>
      <c r="BK312" s="203">
        <v>91</v>
      </c>
      <c r="BL312" s="9"/>
    </row>
    <row r="313" spans="1:64" ht="33" customHeight="1">
      <c r="A313" s="256">
        <v>48</v>
      </c>
      <c r="B313" s="26" t="s">
        <v>516</v>
      </c>
      <c r="C313" s="95" t="s">
        <v>18</v>
      </c>
      <c r="D313" s="69">
        <v>0</v>
      </c>
      <c r="E313" s="17"/>
      <c r="F313" s="71"/>
      <c r="G313" s="5"/>
      <c r="H313" s="5"/>
      <c r="I313" s="5"/>
      <c r="J313" s="5"/>
      <c r="K313" s="5"/>
      <c r="L313" s="86"/>
      <c r="M313" s="86"/>
      <c r="N313" s="86"/>
      <c r="O313" s="86"/>
      <c r="P313" s="86"/>
      <c r="Q313" s="86"/>
      <c r="R313" s="86"/>
      <c r="S313" s="5"/>
      <c r="T313" s="7"/>
      <c r="U313" s="5"/>
      <c r="V313" s="5"/>
      <c r="W313" s="5"/>
      <c r="X313" s="5"/>
      <c r="Y313" s="5"/>
      <c r="Z313" s="5">
        <v>5</v>
      </c>
      <c r="AA313" s="5"/>
      <c r="AB313" s="5"/>
      <c r="AC313" s="5"/>
      <c r="AD313" s="5"/>
      <c r="AE313" s="5"/>
      <c r="AF313" s="17">
        <f t="shared" si="173"/>
        <v>5</v>
      </c>
      <c r="AG313" s="49">
        <f t="shared" si="174"/>
        <v>5</v>
      </c>
      <c r="AH313" s="140"/>
      <c r="AI313" s="140"/>
      <c r="AJ313" s="140"/>
      <c r="AK313" s="140"/>
      <c r="AL313" s="140"/>
      <c r="AM313" s="140"/>
      <c r="AN313" s="69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6">
        <f t="shared" si="175"/>
        <v>0</v>
      </c>
      <c r="BJ313" s="7">
        <f t="shared" si="176"/>
        <v>5</v>
      </c>
      <c r="BK313" s="203">
        <v>93</v>
      </c>
      <c r="BL313" s="9"/>
    </row>
    <row r="314" spans="1:64" ht="21" customHeight="1">
      <c r="A314" s="256">
        <v>49</v>
      </c>
      <c r="B314" s="26" t="s">
        <v>517</v>
      </c>
      <c r="C314" s="95" t="s">
        <v>18</v>
      </c>
      <c r="D314" s="69">
        <v>0</v>
      </c>
      <c r="E314" s="17"/>
      <c r="F314" s="71"/>
      <c r="G314" s="5"/>
      <c r="H314" s="5"/>
      <c r="I314" s="5"/>
      <c r="J314" s="5"/>
      <c r="K314" s="5"/>
      <c r="L314" s="86"/>
      <c r="M314" s="86"/>
      <c r="N314" s="86"/>
      <c r="O314" s="86"/>
      <c r="P314" s="86"/>
      <c r="Q314" s="86"/>
      <c r="R314" s="86"/>
      <c r="S314" s="5"/>
      <c r="T314" s="7"/>
      <c r="U314" s="5"/>
      <c r="V314" s="5"/>
      <c r="W314" s="5"/>
      <c r="X314" s="5"/>
      <c r="Y314" s="5"/>
      <c r="Z314" s="5">
        <v>5</v>
      </c>
      <c r="AA314" s="5"/>
      <c r="AB314" s="5"/>
      <c r="AC314" s="5"/>
      <c r="AD314" s="5"/>
      <c r="AE314" s="5"/>
      <c r="AF314" s="17">
        <f t="shared" si="173"/>
        <v>5</v>
      </c>
      <c r="AG314" s="49">
        <f t="shared" si="174"/>
        <v>5</v>
      </c>
      <c r="AH314" s="140"/>
      <c r="AI314" s="140"/>
      <c r="AJ314" s="140"/>
      <c r="AK314" s="140"/>
      <c r="AL314" s="140"/>
      <c r="AM314" s="140"/>
      <c r="AN314" s="69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6">
        <f t="shared" si="175"/>
        <v>0</v>
      </c>
      <c r="BJ314" s="7">
        <f t="shared" si="176"/>
        <v>5</v>
      </c>
      <c r="BK314" s="203">
        <v>95</v>
      </c>
      <c r="BL314" s="9"/>
    </row>
    <row r="315" spans="1:64" ht="21" customHeight="1">
      <c r="A315" s="256">
        <v>50</v>
      </c>
      <c r="B315" s="26" t="s">
        <v>518</v>
      </c>
      <c r="C315" s="95" t="s">
        <v>18</v>
      </c>
      <c r="D315" s="69">
        <v>0</v>
      </c>
      <c r="E315" s="17"/>
      <c r="F315" s="71"/>
      <c r="G315" s="5"/>
      <c r="H315" s="5"/>
      <c r="I315" s="5"/>
      <c r="J315" s="5"/>
      <c r="K315" s="5"/>
      <c r="L315" s="86"/>
      <c r="M315" s="86"/>
      <c r="N315" s="86"/>
      <c r="O315" s="86"/>
      <c r="P315" s="86"/>
      <c r="Q315" s="86"/>
      <c r="R315" s="86"/>
      <c r="S315" s="5"/>
      <c r="T315" s="7"/>
      <c r="U315" s="5"/>
      <c r="V315" s="5"/>
      <c r="W315" s="5"/>
      <c r="X315" s="5"/>
      <c r="Y315" s="5"/>
      <c r="Z315" s="5">
        <v>5</v>
      </c>
      <c r="AA315" s="5"/>
      <c r="AB315" s="5"/>
      <c r="AC315" s="5"/>
      <c r="AD315" s="5"/>
      <c r="AE315" s="5"/>
      <c r="AF315" s="17">
        <f t="shared" si="173"/>
        <v>5</v>
      </c>
      <c r="AG315" s="49">
        <f t="shared" si="174"/>
        <v>5</v>
      </c>
      <c r="AH315" s="140"/>
      <c r="AI315" s="140"/>
      <c r="AJ315" s="140"/>
      <c r="AK315" s="140"/>
      <c r="AL315" s="140"/>
      <c r="AM315" s="140"/>
      <c r="AN315" s="69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6">
        <f t="shared" si="175"/>
        <v>0</v>
      </c>
      <c r="BJ315" s="7">
        <f t="shared" si="176"/>
        <v>5</v>
      </c>
      <c r="BK315" s="203">
        <v>97</v>
      </c>
      <c r="BL315" s="9"/>
    </row>
    <row r="316" spans="1:64" ht="18.75">
      <c r="A316" s="200" t="s">
        <v>365</v>
      </c>
      <c r="B316" s="231" t="s">
        <v>364</v>
      </c>
      <c r="C316" s="95"/>
      <c r="D316" s="69"/>
      <c r="E316" s="17"/>
      <c r="F316" s="7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7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17">
        <f t="shared" ref="AF316:AF323" si="177">E316+F316+G316+H316+I316+J316+K316+L316+M316+N316+O316+P316+Q316+R316+S316+T316+U316+V316+W316+X316+Y316+Z316+AA316+AB316+AC316+AD316+AE316</f>
        <v>0</v>
      </c>
      <c r="AG316" s="49">
        <f t="shared" ref="AG316:AG323" si="178">D316+E316+F316+G316+H316+I316+J316+K316+L316+M316+N316+O316+P316+Q316+R316+S316+T316+U316+V316+W316+X316+Y316+Z316+AA316+AB316+AC316+AD316+AE316</f>
        <v>0</v>
      </c>
      <c r="AH316" s="140"/>
      <c r="AI316" s="140"/>
      <c r="AJ316" s="140"/>
      <c r="AK316" s="140"/>
      <c r="AL316" s="140"/>
      <c r="AM316" s="140"/>
      <c r="AN316" s="69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6"/>
      <c r="BJ316" s="7"/>
      <c r="BK316" s="205"/>
      <c r="BL316" s="9"/>
    </row>
    <row r="317" spans="1:64" ht="31.5">
      <c r="A317" s="229" t="s">
        <v>385</v>
      </c>
      <c r="B317" s="232" t="s">
        <v>371</v>
      </c>
      <c r="C317" s="95"/>
      <c r="D317" s="69"/>
      <c r="E317" s="17"/>
      <c r="F317" s="7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7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17">
        <f t="shared" si="177"/>
        <v>0</v>
      </c>
      <c r="AG317" s="49">
        <f t="shared" si="178"/>
        <v>0</v>
      </c>
      <c r="AH317" s="140"/>
      <c r="AI317" s="140"/>
      <c r="AJ317" s="140"/>
      <c r="AK317" s="140"/>
      <c r="AL317" s="140"/>
      <c r="AM317" s="140"/>
      <c r="AN317" s="69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6">
        <f t="shared" ref="BI317:BI323" si="179">AH317+AI317+AJ317+AK317+AL317+AM317+AN317+AO317+AP317+AQ317+AR317+AS317+AT317+AU317+AV317+AW317+AX317+AY317+AZ317+BA317+BB317+BC317+BD317+BE317+BF317+BG317+BH317</f>
        <v>0</v>
      </c>
      <c r="BJ317" s="7"/>
      <c r="BK317" s="205"/>
      <c r="BL317" s="9"/>
    </row>
    <row r="318" spans="1:64" ht="18.75">
      <c r="A318" s="204">
        <v>1</v>
      </c>
      <c r="B318" s="26" t="s">
        <v>376</v>
      </c>
      <c r="C318" s="95" t="s">
        <v>11</v>
      </c>
      <c r="D318" s="69">
        <v>25</v>
      </c>
      <c r="E318" s="17"/>
      <c r="F318" s="7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7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17">
        <f t="shared" si="177"/>
        <v>0</v>
      </c>
      <c r="AG318" s="49">
        <f t="shared" si="178"/>
        <v>25</v>
      </c>
      <c r="AH318" s="140"/>
      <c r="AI318" s="140"/>
      <c r="AJ318" s="140"/>
      <c r="AK318" s="140"/>
      <c r="AL318" s="140"/>
      <c r="AM318" s="140"/>
      <c r="AN318" s="69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6">
        <f t="shared" si="179"/>
        <v>0</v>
      </c>
      <c r="BJ318" s="7">
        <f t="shared" ref="BJ318:BJ323" si="180">AG318-AH318-AI318-AJ318-AK318-AL318-AM318-AN318-AO318-AP318-AQ318-AR318-AS318-AT318-AU318-AV318-AW318-AX318-AY318-AZ318-BA318-BB318-BC318-BD318-BE318-BF318-BG318-BH318</f>
        <v>25</v>
      </c>
      <c r="BK318" s="205">
        <v>1</v>
      </c>
      <c r="BL318" s="105">
        <v>44317</v>
      </c>
    </row>
    <row r="319" spans="1:64" ht="18.75">
      <c r="A319" s="204">
        <v>2</v>
      </c>
      <c r="B319" s="26" t="s">
        <v>377</v>
      </c>
      <c r="C319" s="95" t="s">
        <v>11</v>
      </c>
      <c r="D319" s="69">
        <v>15</v>
      </c>
      <c r="E319" s="17"/>
      <c r="F319" s="7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7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17">
        <f t="shared" si="177"/>
        <v>0</v>
      </c>
      <c r="AG319" s="49">
        <f t="shared" si="178"/>
        <v>15</v>
      </c>
      <c r="AH319" s="140"/>
      <c r="AI319" s="140"/>
      <c r="AJ319" s="140"/>
      <c r="AK319" s="140"/>
      <c r="AL319" s="140"/>
      <c r="AM319" s="140"/>
      <c r="AN319" s="69"/>
      <c r="AO319" s="140"/>
      <c r="AP319" s="140"/>
      <c r="AQ319" s="140"/>
      <c r="AR319" s="140"/>
      <c r="AS319" s="140"/>
      <c r="AT319" s="140"/>
      <c r="AU319" s="140"/>
      <c r="AV319" s="140"/>
      <c r="AW319" s="140">
        <v>15</v>
      </c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6">
        <f t="shared" si="179"/>
        <v>15</v>
      </c>
      <c r="BJ319" s="7">
        <f t="shared" si="180"/>
        <v>0</v>
      </c>
      <c r="BK319" s="205">
        <v>7</v>
      </c>
      <c r="BL319" s="105">
        <v>43617</v>
      </c>
    </row>
    <row r="320" spans="1:64" ht="18.75">
      <c r="A320" s="204">
        <v>3</v>
      </c>
      <c r="B320" s="26" t="s">
        <v>378</v>
      </c>
      <c r="C320" s="95" t="s">
        <v>11</v>
      </c>
      <c r="D320" s="69">
        <v>30</v>
      </c>
      <c r="E320" s="17"/>
      <c r="F320" s="7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7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17">
        <f t="shared" si="177"/>
        <v>0</v>
      </c>
      <c r="AG320" s="49">
        <f t="shared" si="178"/>
        <v>30</v>
      </c>
      <c r="AH320" s="140"/>
      <c r="AI320" s="140"/>
      <c r="AJ320" s="140"/>
      <c r="AK320" s="140"/>
      <c r="AL320" s="140"/>
      <c r="AM320" s="140"/>
      <c r="AN320" s="69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6">
        <f t="shared" si="179"/>
        <v>0</v>
      </c>
      <c r="BJ320" s="7">
        <f t="shared" si="180"/>
        <v>30</v>
      </c>
      <c r="BK320" s="205">
        <v>13</v>
      </c>
      <c r="BL320" s="105">
        <v>43862</v>
      </c>
    </row>
    <row r="321" spans="1:64" ht="18.75">
      <c r="A321" s="204">
        <v>4</v>
      </c>
      <c r="B321" s="26" t="s">
        <v>379</v>
      </c>
      <c r="C321" s="95" t="s">
        <v>11</v>
      </c>
      <c r="D321" s="69">
        <v>17</v>
      </c>
      <c r="E321" s="17"/>
      <c r="F321" s="7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7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17">
        <f t="shared" si="177"/>
        <v>0</v>
      </c>
      <c r="AG321" s="49">
        <f t="shared" si="178"/>
        <v>17</v>
      </c>
      <c r="AH321" s="140"/>
      <c r="AI321" s="140"/>
      <c r="AJ321" s="140"/>
      <c r="AK321" s="140"/>
      <c r="AL321" s="140"/>
      <c r="AM321" s="140"/>
      <c r="AN321" s="69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6">
        <f t="shared" si="179"/>
        <v>0</v>
      </c>
      <c r="BJ321" s="7">
        <f t="shared" si="180"/>
        <v>17</v>
      </c>
      <c r="BK321" s="205">
        <v>19</v>
      </c>
      <c r="BL321" s="105">
        <v>43647</v>
      </c>
    </row>
    <row r="322" spans="1:64" ht="18.75">
      <c r="A322" s="204">
        <v>5</v>
      </c>
      <c r="B322" s="26" t="s">
        <v>380</v>
      </c>
      <c r="C322" s="95" t="s">
        <v>11</v>
      </c>
      <c r="D322" s="69">
        <v>13</v>
      </c>
      <c r="E322" s="17"/>
      <c r="F322" s="7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7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17">
        <f t="shared" si="177"/>
        <v>0</v>
      </c>
      <c r="AG322" s="49">
        <f t="shared" si="178"/>
        <v>13</v>
      </c>
      <c r="AH322" s="140"/>
      <c r="AI322" s="140"/>
      <c r="AJ322" s="140"/>
      <c r="AK322" s="140"/>
      <c r="AL322" s="140"/>
      <c r="AM322" s="140"/>
      <c r="AN322" s="69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6">
        <f t="shared" si="179"/>
        <v>0</v>
      </c>
      <c r="BJ322" s="7">
        <f t="shared" si="180"/>
        <v>13</v>
      </c>
      <c r="BK322" s="205">
        <v>23</v>
      </c>
      <c r="BL322" s="105">
        <v>43617</v>
      </c>
    </row>
    <row r="323" spans="1:64" ht="18.75">
      <c r="A323" s="204">
        <v>6</v>
      </c>
      <c r="B323" s="26" t="s">
        <v>381</v>
      </c>
      <c r="C323" s="95" t="s">
        <v>11</v>
      </c>
      <c r="D323" s="69">
        <v>107</v>
      </c>
      <c r="E323" s="17"/>
      <c r="F323" s="7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7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17">
        <f t="shared" si="177"/>
        <v>0</v>
      </c>
      <c r="AG323" s="49">
        <f t="shared" si="178"/>
        <v>107</v>
      </c>
      <c r="AH323" s="140"/>
      <c r="AI323" s="140"/>
      <c r="AJ323" s="140"/>
      <c r="AK323" s="140"/>
      <c r="AL323" s="140"/>
      <c r="AM323" s="140"/>
      <c r="AN323" s="69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>
        <v>60</v>
      </c>
      <c r="BE323" s="140"/>
      <c r="BF323" s="140"/>
      <c r="BG323" s="140"/>
      <c r="BH323" s="140"/>
      <c r="BI323" s="6">
        <f t="shared" si="179"/>
        <v>60</v>
      </c>
      <c r="BJ323" s="7">
        <f t="shared" si="180"/>
        <v>47</v>
      </c>
      <c r="BK323" s="205">
        <v>27</v>
      </c>
      <c r="BL323" s="105">
        <v>43101</v>
      </c>
    </row>
    <row r="324" spans="1:64" ht="31.5">
      <c r="A324" s="229">
        <v>11</v>
      </c>
      <c r="B324" s="232" t="s">
        <v>374</v>
      </c>
      <c r="C324" s="95"/>
      <c r="D324" s="69"/>
      <c r="E324" s="17"/>
      <c r="F324" s="7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7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17">
        <f t="shared" ref="AF324:AF331" si="181">E324+F324+G324+H324+I324+J324+K324+L324+M324+N324+O324+P324+Q324+R324+S324+T324+U324+V324+W324+X324+Y324+Z324+AA324+AB324+AC324+AD324+AE324</f>
        <v>0</v>
      </c>
      <c r="AG324" s="49">
        <f t="shared" ref="AG324:AG331" si="182">D324+E324+F324+G324+H324+I324+J324+K324+L324+M324+N324+O324+P324+Q324+R324+S324+T324+U324+V324+W324+X324+Y324+Z324+AA324+AB324+AC324+AD324+AE324</f>
        <v>0</v>
      </c>
      <c r="AH324" s="140"/>
      <c r="AI324" s="140"/>
      <c r="AJ324" s="140"/>
      <c r="AK324" s="140"/>
      <c r="AL324" s="140"/>
      <c r="AM324" s="140"/>
      <c r="AN324" s="69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6">
        <f t="shared" ref="BI324:BI327" si="183">AH324+AI324+AJ324+AK324+AL324+AM324+AN324+AO324+AP324+AQ324+AR324+AS324+AT324+AU324+AV324+AW324+AX324+AY324+AZ324+BA324+BB324+BC324+BD324+BE324+BF324+BG324+BH324</f>
        <v>0</v>
      </c>
      <c r="BJ324" s="7"/>
      <c r="BK324" s="205"/>
      <c r="BL324" s="9"/>
    </row>
    <row r="325" spans="1:64" ht="18.75">
      <c r="A325" s="204">
        <v>1</v>
      </c>
      <c r="B325" s="26" t="s">
        <v>382</v>
      </c>
      <c r="C325" s="95" t="s">
        <v>11</v>
      </c>
      <c r="D325" s="69">
        <v>6</v>
      </c>
      <c r="E325" s="17"/>
      <c r="F325" s="7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7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17">
        <f t="shared" si="181"/>
        <v>0</v>
      </c>
      <c r="AG325" s="49">
        <f t="shared" si="182"/>
        <v>6</v>
      </c>
      <c r="AH325" s="140"/>
      <c r="AI325" s="140"/>
      <c r="AJ325" s="140"/>
      <c r="AK325" s="140"/>
      <c r="AL325" s="140"/>
      <c r="AM325" s="140"/>
      <c r="AN325" s="69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6">
        <f t="shared" si="183"/>
        <v>0</v>
      </c>
      <c r="BJ325" s="7">
        <f t="shared" ref="BJ325:BJ326" si="184">AG325-AH325-AI325-AJ325-AK325-AL325-AM325-AN325-AO325-AP325-AQ325-AR325-AS325-AT325-AU325-AV325-AW325-AX325-AY325-AZ325-BA325-BB325-BC325-BD325-BE325-BF325-BG325-BH325</f>
        <v>6</v>
      </c>
      <c r="BK325" s="205">
        <v>51</v>
      </c>
      <c r="BL325" s="105">
        <v>43191</v>
      </c>
    </row>
    <row r="326" spans="1:64" ht="18.75">
      <c r="A326" s="204">
        <v>2</v>
      </c>
      <c r="B326" s="26" t="s">
        <v>383</v>
      </c>
      <c r="C326" s="95" t="s">
        <v>11</v>
      </c>
      <c r="D326" s="69">
        <v>10</v>
      </c>
      <c r="E326" s="17"/>
      <c r="F326" s="7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7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17">
        <f t="shared" si="181"/>
        <v>0</v>
      </c>
      <c r="AG326" s="49">
        <f t="shared" si="182"/>
        <v>10</v>
      </c>
      <c r="AH326" s="140"/>
      <c r="AI326" s="140"/>
      <c r="AJ326" s="140"/>
      <c r="AK326" s="140"/>
      <c r="AL326" s="140"/>
      <c r="AM326" s="140"/>
      <c r="AN326" s="69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6">
        <f t="shared" si="183"/>
        <v>0</v>
      </c>
      <c r="BJ326" s="7">
        <f t="shared" si="184"/>
        <v>10</v>
      </c>
      <c r="BK326" s="205">
        <v>57</v>
      </c>
      <c r="BL326" s="105">
        <v>44044</v>
      </c>
    </row>
    <row r="327" spans="1:64" ht="31.5">
      <c r="A327" s="229">
        <v>111</v>
      </c>
      <c r="B327" s="232" t="s">
        <v>375</v>
      </c>
      <c r="C327" s="95"/>
      <c r="D327" s="69"/>
      <c r="E327" s="17"/>
      <c r="F327" s="7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7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17">
        <f t="shared" si="181"/>
        <v>0</v>
      </c>
      <c r="AG327" s="49">
        <f t="shared" si="182"/>
        <v>0</v>
      </c>
      <c r="AH327" s="140"/>
      <c r="AI327" s="140"/>
      <c r="AJ327" s="140"/>
      <c r="AK327" s="140"/>
      <c r="AL327" s="140"/>
      <c r="AM327" s="140"/>
      <c r="AN327" s="69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6">
        <f t="shared" si="183"/>
        <v>0</v>
      </c>
      <c r="BJ327" s="7"/>
      <c r="BK327" s="205"/>
      <c r="BL327" s="9"/>
    </row>
    <row r="328" spans="1:64" ht="31.5">
      <c r="A328" s="204">
        <v>1</v>
      </c>
      <c r="B328" s="168" t="s">
        <v>384</v>
      </c>
      <c r="C328" s="95" t="s">
        <v>11</v>
      </c>
      <c r="D328" s="69">
        <v>6</v>
      </c>
      <c r="E328" s="17"/>
      <c r="F328" s="7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7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17">
        <f t="shared" si="181"/>
        <v>0</v>
      </c>
      <c r="AG328" s="49">
        <f t="shared" si="182"/>
        <v>6</v>
      </c>
      <c r="AH328" s="140"/>
      <c r="AI328" s="140"/>
      <c r="AJ328" s="140"/>
      <c r="AK328" s="140"/>
      <c r="AL328" s="140"/>
      <c r="AM328" s="140"/>
      <c r="AN328" s="69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6">
        <f t="shared" ref="BI328:BI331" si="185">AH328+AI328+AJ328+AK328+AL328+AM328+AN328+AO328+AP328+AQ328+AR328+AS328+AT328+AU328+AV328+AW328+AX328+AY328+AZ328+BA328+BB328+BC328+BD328+BE328+BF328+BG328+BH328</f>
        <v>0</v>
      </c>
      <c r="BJ328" s="7">
        <f t="shared" ref="BJ328:BJ331" si="186">AG328-AH328-AI328-AJ328-AK328-AL328-AM328-AN328-AO328-AP328-AQ328-AR328-AS328-AT328-AU328-AV328-AW328-AX328-AY328-AZ328-BA328-BB328-BC328-BD328-BE328-BF328-BG328-BH328</f>
        <v>6</v>
      </c>
      <c r="BK328" s="205">
        <v>71</v>
      </c>
      <c r="BL328" s="105">
        <v>43739</v>
      </c>
    </row>
    <row r="329" spans="1:64" ht="18.75">
      <c r="A329" s="229" t="s">
        <v>8</v>
      </c>
      <c r="B329" s="232" t="s">
        <v>386</v>
      </c>
      <c r="C329" s="95" t="s">
        <v>11</v>
      </c>
      <c r="D329" s="69"/>
      <c r="E329" s="17"/>
      <c r="F329" s="7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7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17">
        <f t="shared" si="181"/>
        <v>0</v>
      </c>
      <c r="AG329" s="49">
        <f t="shared" si="182"/>
        <v>0</v>
      </c>
      <c r="AH329" s="140"/>
      <c r="AI329" s="140"/>
      <c r="AJ329" s="140"/>
      <c r="AK329" s="140"/>
      <c r="AL329" s="140"/>
      <c r="AM329" s="140"/>
      <c r="AN329" s="69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6">
        <f t="shared" si="185"/>
        <v>0</v>
      </c>
      <c r="BJ329" s="7"/>
      <c r="BK329" s="205"/>
      <c r="BL329" s="9"/>
    </row>
    <row r="330" spans="1:64" ht="30.75">
      <c r="A330" s="204">
        <v>1</v>
      </c>
      <c r="B330" s="168" t="s">
        <v>390</v>
      </c>
      <c r="C330" s="95" t="s">
        <v>11</v>
      </c>
      <c r="D330" s="69">
        <v>159</v>
      </c>
      <c r="E330" s="17"/>
      <c r="F330" s="7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7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17">
        <f t="shared" si="181"/>
        <v>0</v>
      </c>
      <c r="AG330" s="49">
        <f t="shared" si="182"/>
        <v>159</v>
      </c>
      <c r="AH330" s="140">
        <v>10</v>
      </c>
      <c r="AI330" s="140"/>
      <c r="AJ330" s="140"/>
      <c r="AK330" s="140"/>
      <c r="AL330" s="140"/>
      <c r="AM330" s="140"/>
      <c r="AN330" s="69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6">
        <f t="shared" si="185"/>
        <v>10</v>
      </c>
      <c r="BJ330" s="7">
        <f t="shared" si="186"/>
        <v>149</v>
      </c>
      <c r="BK330" s="205">
        <v>79</v>
      </c>
      <c r="BL330" s="112" t="s">
        <v>497</v>
      </c>
    </row>
    <row r="331" spans="1:64" ht="18.75">
      <c r="A331" s="204">
        <v>2</v>
      </c>
      <c r="B331" s="168" t="s">
        <v>389</v>
      </c>
      <c r="C331" s="95" t="s">
        <v>11</v>
      </c>
      <c r="D331" s="69">
        <v>0</v>
      </c>
      <c r="E331" s="17">
        <v>100</v>
      </c>
      <c r="F331" s="7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7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17">
        <f t="shared" si="181"/>
        <v>100</v>
      </c>
      <c r="AG331" s="49">
        <f t="shared" si="182"/>
        <v>100</v>
      </c>
      <c r="AH331" s="140">
        <v>10</v>
      </c>
      <c r="AI331" s="140"/>
      <c r="AJ331" s="140"/>
      <c r="AK331" s="140"/>
      <c r="AL331" s="140"/>
      <c r="AM331" s="140"/>
      <c r="AN331" s="69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6">
        <f t="shared" si="185"/>
        <v>10</v>
      </c>
      <c r="BJ331" s="7">
        <f t="shared" si="186"/>
        <v>90</v>
      </c>
      <c r="BK331" s="205">
        <v>85</v>
      </c>
      <c r="BL331" s="105">
        <v>44593</v>
      </c>
    </row>
    <row r="332" spans="1:64" ht="18.75">
      <c r="A332" s="200" t="s">
        <v>372</v>
      </c>
      <c r="B332" s="231" t="s">
        <v>387</v>
      </c>
      <c r="C332" s="95"/>
      <c r="D332" s="69"/>
      <c r="E332" s="17"/>
      <c r="F332" s="7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7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17">
        <f t="shared" ref="AF332:AF340" si="187">E332+F332+G332+H332+I332+J332+K332+L332+M332+N332+O332+P332+Q332+R332+S332+T332+U332+V332+W332+X332+Y332+Z332+AA332+AB332+AC332+AD332+AE332</f>
        <v>0</v>
      </c>
      <c r="AG332" s="49">
        <f t="shared" ref="AG332:AG340" si="188">D332+E332+F332+G332+H332+I332+J332+K332+L332+M332+N332+O332+P332+Q332+R332+S332+T332+U332+V332+W332+X332+Y332+Z332+AA332+AB332+AC332+AD332+AE332</f>
        <v>0</v>
      </c>
      <c r="AH332" s="140"/>
      <c r="AI332" s="140"/>
      <c r="AJ332" s="140"/>
      <c r="AK332" s="140"/>
      <c r="AL332" s="140"/>
      <c r="AM332" s="140"/>
      <c r="AN332" s="69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6">
        <f t="shared" ref="BI332:BI340" si="189">AH332+AI332+AJ332+AK332+AL332+AM332+AN332+AO332+AP332+AQ332+AR332+AS332+AT332+AU332+AV332+AW332+AX332+AY332+AZ332+BA332+BB332+BC332+BD332+BE332+BF332+BG332+BH332</f>
        <v>0</v>
      </c>
      <c r="BJ332" s="7"/>
      <c r="BK332" s="205"/>
      <c r="BL332" s="9"/>
    </row>
    <row r="333" spans="1:64" ht="18.75">
      <c r="A333" s="229" t="s">
        <v>385</v>
      </c>
      <c r="B333" s="228" t="s">
        <v>388</v>
      </c>
      <c r="C333" s="95"/>
      <c r="D333" s="69"/>
      <c r="E333" s="17"/>
      <c r="F333" s="7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7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17">
        <f t="shared" si="187"/>
        <v>0</v>
      </c>
      <c r="AG333" s="49">
        <f t="shared" si="188"/>
        <v>0</v>
      </c>
      <c r="AH333" s="140"/>
      <c r="AI333" s="140"/>
      <c r="AJ333" s="140"/>
      <c r="AK333" s="140"/>
      <c r="AL333" s="140"/>
      <c r="AM333" s="140"/>
      <c r="AN333" s="69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6">
        <f t="shared" si="189"/>
        <v>0</v>
      </c>
      <c r="BJ333" s="7"/>
      <c r="BK333" s="205"/>
      <c r="BL333" s="9"/>
    </row>
    <row r="334" spans="1:64" ht="18.75">
      <c r="A334" s="204">
        <v>1</v>
      </c>
      <c r="B334" s="168" t="s">
        <v>391</v>
      </c>
      <c r="C334" s="95" t="s">
        <v>11</v>
      </c>
      <c r="D334" s="69">
        <v>83</v>
      </c>
      <c r="E334" s="17"/>
      <c r="F334" s="7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7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17">
        <f t="shared" si="187"/>
        <v>0</v>
      </c>
      <c r="AG334" s="49">
        <f t="shared" si="188"/>
        <v>83</v>
      </c>
      <c r="AH334" s="140"/>
      <c r="AI334" s="140"/>
      <c r="AJ334" s="140"/>
      <c r="AK334" s="140"/>
      <c r="AL334" s="140"/>
      <c r="AM334" s="140"/>
      <c r="AN334" s="69"/>
      <c r="AO334" s="140"/>
      <c r="AP334" s="140"/>
      <c r="AQ334" s="140"/>
      <c r="AR334" s="140">
        <v>5</v>
      </c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6">
        <f t="shared" si="189"/>
        <v>5</v>
      </c>
      <c r="BJ334" s="7">
        <f t="shared" ref="BJ334:BJ340" si="190">AG334-AH334-AI334-AJ334-AK334-AL334-AM334-AN334-AO334-AP334-AQ334-AR334-AS334-AT334-AU334-AV334-AW334-AX334-AY334-AZ334-BA334-BB334-BC334-BD334-BE334-BF334-BG334-BH334</f>
        <v>78</v>
      </c>
      <c r="BK334" s="205">
        <v>101</v>
      </c>
      <c r="BL334" s="105">
        <v>43739</v>
      </c>
    </row>
    <row r="335" spans="1:64" ht="18.75">
      <c r="A335" s="204">
        <v>2</v>
      </c>
      <c r="B335" s="168" t="s">
        <v>392</v>
      </c>
      <c r="C335" s="95" t="s">
        <v>11</v>
      </c>
      <c r="D335" s="69">
        <v>89</v>
      </c>
      <c r="E335" s="17"/>
      <c r="F335" s="7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7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17">
        <f t="shared" si="187"/>
        <v>0</v>
      </c>
      <c r="AG335" s="49">
        <f t="shared" si="188"/>
        <v>89</v>
      </c>
      <c r="AH335" s="140"/>
      <c r="AI335" s="140"/>
      <c r="AJ335" s="140"/>
      <c r="AK335" s="140"/>
      <c r="AL335" s="140"/>
      <c r="AM335" s="140"/>
      <c r="AN335" s="69"/>
      <c r="AO335" s="140"/>
      <c r="AP335" s="140"/>
      <c r="AQ335" s="140"/>
      <c r="AR335" s="140">
        <v>5</v>
      </c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6">
        <f t="shared" si="189"/>
        <v>5</v>
      </c>
      <c r="BJ335" s="7">
        <f t="shared" si="190"/>
        <v>84</v>
      </c>
      <c r="BK335" s="205">
        <v>105</v>
      </c>
      <c r="BL335" s="105">
        <v>43709</v>
      </c>
    </row>
    <row r="336" spans="1:64" ht="18.75">
      <c r="A336" s="204">
        <v>3</v>
      </c>
      <c r="B336" s="168" t="s">
        <v>393</v>
      </c>
      <c r="C336" s="95" t="s">
        <v>11</v>
      </c>
      <c r="D336" s="69">
        <v>76</v>
      </c>
      <c r="E336" s="17"/>
      <c r="F336" s="7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7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17">
        <f t="shared" si="187"/>
        <v>0</v>
      </c>
      <c r="AG336" s="49">
        <f t="shared" si="188"/>
        <v>76</v>
      </c>
      <c r="AH336" s="140"/>
      <c r="AI336" s="140"/>
      <c r="AJ336" s="140"/>
      <c r="AK336" s="140"/>
      <c r="AL336" s="140"/>
      <c r="AM336" s="140"/>
      <c r="AN336" s="69"/>
      <c r="AO336" s="140"/>
      <c r="AP336" s="140"/>
      <c r="AQ336" s="140"/>
      <c r="AR336" s="140">
        <v>5</v>
      </c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6">
        <f t="shared" si="189"/>
        <v>5</v>
      </c>
      <c r="BJ336" s="7">
        <f t="shared" si="190"/>
        <v>71</v>
      </c>
      <c r="BK336" s="205">
        <v>109</v>
      </c>
      <c r="BL336" s="105">
        <v>43709</v>
      </c>
    </row>
    <row r="337" spans="1:64" ht="18.75">
      <c r="A337" s="229"/>
      <c r="B337" s="232"/>
      <c r="C337" s="95"/>
      <c r="D337" s="69"/>
      <c r="E337" s="17"/>
      <c r="F337" s="7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7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17"/>
      <c r="AG337" s="49"/>
      <c r="AH337" s="140"/>
      <c r="AI337" s="140"/>
      <c r="AJ337" s="140"/>
      <c r="AK337" s="140"/>
      <c r="AL337" s="140"/>
      <c r="AM337" s="140"/>
      <c r="AN337" s="69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6"/>
      <c r="BJ337" s="7"/>
      <c r="BK337" s="205"/>
      <c r="BL337" s="9"/>
    </row>
    <row r="338" spans="1:64" ht="18.75">
      <c r="A338" s="204">
        <v>1</v>
      </c>
      <c r="B338" s="168" t="s">
        <v>395</v>
      </c>
      <c r="C338" s="95" t="s">
        <v>11</v>
      </c>
      <c r="D338" s="69">
        <v>45</v>
      </c>
      <c r="E338" s="17"/>
      <c r="F338" s="7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7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17">
        <f t="shared" si="187"/>
        <v>0</v>
      </c>
      <c r="AG338" s="49">
        <f t="shared" si="188"/>
        <v>45</v>
      </c>
      <c r="AH338" s="140"/>
      <c r="AI338" s="140"/>
      <c r="AJ338" s="140"/>
      <c r="AK338" s="140"/>
      <c r="AL338" s="140"/>
      <c r="AM338" s="140"/>
      <c r="AN338" s="69"/>
      <c r="AO338" s="140"/>
      <c r="AP338" s="140"/>
      <c r="AQ338" s="140"/>
      <c r="AR338" s="140">
        <v>5</v>
      </c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6">
        <f t="shared" si="189"/>
        <v>5</v>
      </c>
      <c r="BJ338" s="7">
        <f t="shared" si="190"/>
        <v>40</v>
      </c>
      <c r="BK338" s="205">
        <v>121</v>
      </c>
      <c r="BL338" s="105">
        <v>44044</v>
      </c>
    </row>
    <row r="339" spans="1:64" ht="18.75">
      <c r="A339" s="200" t="s">
        <v>18</v>
      </c>
      <c r="B339" s="231" t="s">
        <v>396</v>
      </c>
      <c r="C339" s="95"/>
      <c r="D339" s="69"/>
      <c r="E339" s="17"/>
      <c r="F339" s="7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7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17">
        <f t="shared" si="187"/>
        <v>0</v>
      </c>
      <c r="AG339" s="49">
        <f t="shared" si="188"/>
        <v>0</v>
      </c>
      <c r="AH339" s="140"/>
      <c r="AI339" s="140"/>
      <c r="AJ339" s="140"/>
      <c r="AK339" s="140"/>
      <c r="AL339" s="140"/>
      <c r="AM339" s="140"/>
      <c r="AN339" s="69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6">
        <f t="shared" si="189"/>
        <v>0</v>
      </c>
      <c r="BJ339" s="7"/>
      <c r="BK339" s="205"/>
      <c r="BL339" s="9"/>
    </row>
    <row r="340" spans="1:64" ht="18.75">
      <c r="A340" s="204">
        <v>1</v>
      </c>
      <c r="B340" s="168" t="s">
        <v>415</v>
      </c>
      <c r="C340" s="95" t="s">
        <v>11</v>
      </c>
      <c r="D340" s="69">
        <v>200</v>
      </c>
      <c r="E340" s="17"/>
      <c r="F340" s="7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7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17">
        <f t="shared" si="187"/>
        <v>0</v>
      </c>
      <c r="AG340" s="49">
        <f t="shared" si="188"/>
        <v>200</v>
      </c>
      <c r="AH340" s="140"/>
      <c r="AI340" s="140">
        <v>30</v>
      </c>
      <c r="AJ340" s="140"/>
      <c r="AK340" s="140"/>
      <c r="AL340" s="140"/>
      <c r="AM340" s="140"/>
      <c r="AN340" s="69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6">
        <f t="shared" si="189"/>
        <v>30</v>
      </c>
      <c r="BJ340" s="7">
        <f t="shared" si="190"/>
        <v>170</v>
      </c>
      <c r="BK340" s="205">
        <v>141</v>
      </c>
      <c r="BL340" s="105">
        <v>43922</v>
      </c>
    </row>
    <row r="341" spans="1:64" ht="18.75">
      <c r="A341" s="229" t="s">
        <v>394</v>
      </c>
      <c r="B341" s="228" t="s">
        <v>398</v>
      </c>
      <c r="C341" s="95"/>
      <c r="D341" s="69"/>
      <c r="E341" s="17"/>
      <c r="F341" s="7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7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17">
        <f t="shared" ref="AF341:AF409" si="191">E341+F341+G341+H341+I341+J341+K341+L341+M341+N341+O341+P341+Q341+R341+S341+T341+U341+V341+W341+X341+Y341+Z341+AA341+AB341+AC341+AD341+AE341</f>
        <v>0</v>
      </c>
      <c r="AG341" s="49">
        <f t="shared" ref="AG341:AG409" si="192">D341+E341+F341+G341+H341+I341+J341+K341+L341+M341+N341+O341+P341+Q341+R341+S341+T341+U341+V341+W341+X341+Y341+Z341+AA341+AB341+AC341+AD341+AE341</f>
        <v>0</v>
      </c>
      <c r="AH341" s="140"/>
      <c r="AI341" s="140"/>
      <c r="AJ341" s="140"/>
      <c r="AK341" s="140"/>
      <c r="AL341" s="140"/>
      <c r="AM341" s="140"/>
      <c r="AN341" s="69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6">
        <f t="shared" ref="BI341:BI421" si="193">AH341+AI341+AJ341+AK341+AL341+AM341+AN341+AO341+AP341+AQ341+AR341+AS341+AT341+AU341+AV341+AW341+AX341+AY341+AZ341+BA341+BB341+BC341+BD341+BE341+BF341+BG341+BH341</f>
        <v>0</v>
      </c>
      <c r="BJ341" s="7"/>
      <c r="BK341" s="205"/>
      <c r="BL341" s="9"/>
    </row>
    <row r="342" spans="1:64" ht="45.75">
      <c r="A342" s="204">
        <v>1</v>
      </c>
      <c r="B342" s="168" t="s">
        <v>399</v>
      </c>
      <c r="C342" s="95" t="s">
        <v>11</v>
      </c>
      <c r="D342" s="69">
        <v>55</v>
      </c>
      <c r="E342" s="17">
        <v>70</v>
      </c>
      <c r="F342" s="7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7"/>
      <c r="U342" s="5">
        <v>60</v>
      </c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17">
        <f t="shared" si="191"/>
        <v>130</v>
      </c>
      <c r="AG342" s="49">
        <f t="shared" si="192"/>
        <v>185</v>
      </c>
      <c r="AH342" s="140"/>
      <c r="AI342" s="140"/>
      <c r="AJ342" s="140"/>
      <c r="AK342" s="140"/>
      <c r="AL342" s="140"/>
      <c r="AM342" s="140"/>
      <c r="AN342" s="69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6">
        <f t="shared" si="193"/>
        <v>0</v>
      </c>
      <c r="BJ342" s="7">
        <f t="shared" ref="BJ342:BJ421" si="194">AG342-AH342-AI342-AJ342-AK342-AL342-AM342-AN342-AO342-AP342-AQ342-AR342-AS342-AT342-AU342-AV342-AW342-AX342-AY342-AZ342-BA342-BB342-BC342-BD342-BE342-BF342-BG342-BH342</f>
        <v>185</v>
      </c>
      <c r="BK342" s="205">
        <v>201</v>
      </c>
      <c r="BL342" s="167" t="s">
        <v>499</v>
      </c>
    </row>
    <row r="343" spans="1:64" ht="30.75">
      <c r="A343" s="204">
        <v>2</v>
      </c>
      <c r="B343" s="168" t="s">
        <v>400</v>
      </c>
      <c r="C343" s="95" t="s">
        <v>11</v>
      </c>
      <c r="D343" s="69">
        <v>75</v>
      </c>
      <c r="E343" s="17">
        <v>140</v>
      </c>
      <c r="F343" s="7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7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17">
        <f t="shared" si="191"/>
        <v>140</v>
      </c>
      <c r="AG343" s="49">
        <f t="shared" si="192"/>
        <v>215</v>
      </c>
      <c r="AH343" s="140"/>
      <c r="AI343" s="140"/>
      <c r="AJ343" s="140"/>
      <c r="AK343" s="140"/>
      <c r="AL343" s="140"/>
      <c r="AM343" s="140"/>
      <c r="AN343" s="69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6">
        <f t="shared" si="193"/>
        <v>0</v>
      </c>
      <c r="BJ343" s="7">
        <f t="shared" si="194"/>
        <v>215</v>
      </c>
      <c r="BK343" s="205">
        <v>207</v>
      </c>
      <c r="BL343" s="167" t="s">
        <v>416</v>
      </c>
    </row>
    <row r="344" spans="1:64" ht="30.75">
      <c r="A344" s="256">
        <v>3</v>
      </c>
      <c r="B344" s="168" t="s">
        <v>401</v>
      </c>
      <c r="C344" s="95" t="s">
        <v>11</v>
      </c>
      <c r="D344" s="69">
        <v>45</v>
      </c>
      <c r="E344" s="17">
        <v>130</v>
      </c>
      <c r="F344" s="7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7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17">
        <f t="shared" si="191"/>
        <v>130</v>
      </c>
      <c r="AG344" s="49">
        <f t="shared" si="192"/>
        <v>175</v>
      </c>
      <c r="AH344" s="140"/>
      <c r="AI344" s="140"/>
      <c r="AJ344" s="140"/>
      <c r="AK344" s="140"/>
      <c r="AL344" s="140"/>
      <c r="AM344" s="140"/>
      <c r="AN344" s="69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6">
        <f t="shared" si="193"/>
        <v>0</v>
      </c>
      <c r="BJ344" s="7">
        <f t="shared" si="194"/>
        <v>175</v>
      </c>
      <c r="BK344" s="205">
        <v>213</v>
      </c>
      <c r="BL344" s="167" t="s">
        <v>417</v>
      </c>
    </row>
    <row r="345" spans="1:64" ht="18.75">
      <c r="A345" s="256">
        <v>4</v>
      </c>
      <c r="B345" s="168" t="s">
        <v>402</v>
      </c>
      <c r="C345" s="95" t="s">
        <v>11</v>
      </c>
      <c r="D345" s="69">
        <v>27</v>
      </c>
      <c r="E345" s="17"/>
      <c r="F345" s="7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7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17">
        <f t="shared" si="191"/>
        <v>0</v>
      </c>
      <c r="AG345" s="49">
        <f t="shared" si="192"/>
        <v>27</v>
      </c>
      <c r="AH345" s="140"/>
      <c r="AI345" s="140"/>
      <c r="AJ345" s="140"/>
      <c r="AK345" s="140"/>
      <c r="AL345" s="140"/>
      <c r="AM345" s="140"/>
      <c r="AN345" s="69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6">
        <f t="shared" si="193"/>
        <v>0</v>
      </c>
      <c r="BJ345" s="7">
        <f t="shared" si="194"/>
        <v>27</v>
      </c>
      <c r="BK345" s="205">
        <v>219</v>
      </c>
      <c r="BL345" s="105">
        <v>43709</v>
      </c>
    </row>
    <row r="346" spans="1:64" ht="18.75">
      <c r="A346" s="256">
        <v>5</v>
      </c>
      <c r="B346" s="168" t="s">
        <v>403</v>
      </c>
      <c r="C346" s="95" t="s">
        <v>11</v>
      </c>
      <c r="D346" s="69">
        <v>80</v>
      </c>
      <c r="E346" s="17"/>
      <c r="F346" s="7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7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17">
        <f t="shared" si="191"/>
        <v>0</v>
      </c>
      <c r="AG346" s="49">
        <f t="shared" si="192"/>
        <v>80</v>
      </c>
      <c r="AH346" s="140"/>
      <c r="AI346" s="140"/>
      <c r="AJ346" s="140"/>
      <c r="AK346" s="140"/>
      <c r="AL346" s="140"/>
      <c r="AM346" s="140"/>
      <c r="AN346" s="69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6">
        <f t="shared" si="193"/>
        <v>0</v>
      </c>
      <c r="BJ346" s="7">
        <f t="shared" si="194"/>
        <v>80</v>
      </c>
      <c r="BK346" s="205">
        <v>225</v>
      </c>
      <c r="BL346" s="105">
        <v>43709</v>
      </c>
    </row>
    <row r="347" spans="1:64" ht="30.75">
      <c r="A347" s="256">
        <v>6</v>
      </c>
      <c r="B347" s="168" t="s">
        <v>496</v>
      </c>
      <c r="C347" s="22" t="s">
        <v>11</v>
      </c>
      <c r="D347" s="250">
        <v>160</v>
      </c>
      <c r="E347" s="17"/>
      <c r="F347" s="7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7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17">
        <f t="shared" si="191"/>
        <v>0</v>
      </c>
      <c r="AG347" s="49">
        <f t="shared" si="192"/>
        <v>160</v>
      </c>
      <c r="AH347" s="140"/>
      <c r="AI347" s="140"/>
      <c r="AJ347" s="140"/>
      <c r="AK347" s="140"/>
      <c r="AL347" s="140"/>
      <c r="AM347" s="140"/>
      <c r="AN347" s="69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6">
        <f t="shared" si="193"/>
        <v>0</v>
      </c>
      <c r="BJ347" s="7">
        <f t="shared" si="194"/>
        <v>160</v>
      </c>
      <c r="BK347" s="249">
        <v>231</v>
      </c>
      <c r="BL347" s="167" t="s">
        <v>418</v>
      </c>
    </row>
    <row r="348" spans="1:64" ht="18.75">
      <c r="A348" s="256">
        <v>7</v>
      </c>
      <c r="B348" s="168" t="s">
        <v>404</v>
      </c>
      <c r="C348" s="117" t="s">
        <v>11</v>
      </c>
      <c r="D348" s="53">
        <v>20</v>
      </c>
      <c r="E348" s="17"/>
      <c r="F348" s="7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7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17">
        <f t="shared" si="191"/>
        <v>0</v>
      </c>
      <c r="AG348" s="49">
        <f t="shared" si="192"/>
        <v>20</v>
      </c>
      <c r="AH348" s="140"/>
      <c r="AI348" s="140"/>
      <c r="AJ348" s="140"/>
      <c r="AK348" s="140"/>
      <c r="AL348" s="140"/>
      <c r="AM348" s="140"/>
      <c r="AN348" s="69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6">
        <f t="shared" si="193"/>
        <v>0</v>
      </c>
      <c r="BJ348" s="7">
        <f t="shared" si="194"/>
        <v>20</v>
      </c>
      <c r="BK348" s="205">
        <v>237</v>
      </c>
      <c r="BL348" s="105">
        <v>44044</v>
      </c>
    </row>
    <row r="349" spans="1:64" ht="31.5">
      <c r="A349" s="256">
        <v>8</v>
      </c>
      <c r="B349" s="168" t="s">
        <v>405</v>
      </c>
      <c r="C349" s="95" t="s">
        <v>11</v>
      </c>
      <c r="D349" s="69">
        <v>138</v>
      </c>
      <c r="E349" s="17"/>
      <c r="F349" s="7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7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17">
        <f t="shared" si="191"/>
        <v>0</v>
      </c>
      <c r="AG349" s="49">
        <f t="shared" si="192"/>
        <v>138</v>
      </c>
      <c r="AH349" s="140"/>
      <c r="AI349" s="140"/>
      <c r="AJ349" s="140"/>
      <c r="AK349" s="140"/>
      <c r="AL349" s="140"/>
      <c r="AM349" s="140"/>
      <c r="AN349" s="69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6">
        <f t="shared" si="193"/>
        <v>0</v>
      </c>
      <c r="BJ349" s="7">
        <f t="shared" si="194"/>
        <v>138</v>
      </c>
      <c r="BK349" s="205">
        <v>243</v>
      </c>
      <c r="BL349" s="105">
        <v>43770</v>
      </c>
    </row>
    <row r="350" spans="1:64" ht="31.5">
      <c r="A350" s="256">
        <v>9</v>
      </c>
      <c r="B350" s="168" t="s">
        <v>406</v>
      </c>
      <c r="C350" s="95" t="s">
        <v>11</v>
      </c>
      <c r="D350" s="69">
        <v>40</v>
      </c>
      <c r="E350" s="17"/>
      <c r="F350" s="7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7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17">
        <f t="shared" si="191"/>
        <v>0</v>
      </c>
      <c r="AG350" s="49">
        <f t="shared" si="192"/>
        <v>40</v>
      </c>
      <c r="AH350" s="140"/>
      <c r="AI350" s="140"/>
      <c r="AJ350" s="140"/>
      <c r="AK350" s="140"/>
      <c r="AL350" s="140"/>
      <c r="AM350" s="140"/>
      <c r="AN350" s="69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6">
        <f t="shared" si="193"/>
        <v>0</v>
      </c>
      <c r="BJ350" s="7">
        <f t="shared" si="194"/>
        <v>40</v>
      </c>
      <c r="BK350" s="205">
        <v>249</v>
      </c>
      <c r="BL350" s="105">
        <v>43770</v>
      </c>
    </row>
    <row r="351" spans="1:64" ht="18.75">
      <c r="A351" s="200" t="s">
        <v>407</v>
      </c>
      <c r="B351" s="231" t="s">
        <v>397</v>
      </c>
      <c r="C351" s="95"/>
      <c r="D351" s="69"/>
      <c r="E351" s="17"/>
      <c r="F351" s="7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7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17">
        <f t="shared" si="191"/>
        <v>0</v>
      </c>
      <c r="AG351" s="49">
        <f t="shared" si="192"/>
        <v>0</v>
      </c>
      <c r="AH351" s="140"/>
      <c r="AI351" s="140"/>
      <c r="AJ351" s="140"/>
      <c r="AK351" s="140"/>
      <c r="AL351" s="140"/>
      <c r="AM351" s="140"/>
      <c r="AN351" s="69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6">
        <f t="shared" si="193"/>
        <v>0</v>
      </c>
      <c r="BJ351" s="7"/>
      <c r="BK351" s="205"/>
      <c r="BL351" s="9"/>
    </row>
    <row r="352" spans="1:64" ht="18.75">
      <c r="A352" s="198">
        <v>1</v>
      </c>
      <c r="B352" s="232" t="s">
        <v>408</v>
      </c>
      <c r="C352" s="95"/>
      <c r="D352" s="69"/>
      <c r="E352" s="17"/>
      <c r="F352" s="7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7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17">
        <f t="shared" ref="AF352:AF408" si="195">E352+F352+G352+H352+I352+J352+K352+L352+M352+N352+O352+P352+Q352+R352+S352+T352+U352+V352+W352+X352+Y352+Z352+AA352+AB352+AC352+AD352+AE352</f>
        <v>0</v>
      </c>
      <c r="AG352" s="49">
        <f t="shared" ref="AG352:AG408" si="196">D352+E352+F352+G352+H352+I352+J352+K352+L352+M352+N352+O352+P352+Q352+R352+S352+T352+U352+V352+W352+X352+Y352+Z352+AA352+AB352+AC352+AD352+AE352</f>
        <v>0</v>
      </c>
      <c r="AH352" s="140"/>
      <c r="AI352" s="140"/>
      <c r="AJ352" s="140"/>
      <c r="AK352" s="140"/>
      <c r="AL352" s="140"/>
      <c r="AM352" s="140"/>
      <c r="AN352" s="69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6">
        <f t="shared" ref="BI352:BI356" si="197">AH352+AI352+AJ352+AK352+AL352+AM352+AN352+AO352+AP352+AQ352+AR352+AS352+AT352+AU352+AV352+AW352+AX352+AY352+AZ352+BA352+BB352+BC352+BD352+BE352+BF352+BG352+BH352</f>
        <v>0</v>
      </c>
      <c r="BJ352" s="7"/>
      <c r="BK352" s="205"/>
      <c r="BL352" s="9"/>
    </row>
    <row r="353" spans="1:64" ht="18.75">
      <c r="A353" s="234">
        <v>1</v>
      </c>
      <c r="B353" s="235" t="s">
        <v>409</v>
      </c>
      <c r="C353" s="95" t="s">
        <v>11</v>
      </c>
      <c r="D353" s="69">
        <v>73</v>
      </c>
      <c r="E353" s="17"/>
      <c r="F353" s="7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7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17">
        <f t="shared" si="195"/>
        <v>0</v>
      </c>
      <c r="AG353" s="49">
        <f t="shared" si="196"/>
        <v>73</v>
      </c>
      <c r="AH353" s="140"/>
      <c r="AI353" s="140"/>
      <c r="AJ353" s="140"/>
      <c r="AK353" s="140"/>
      <c r="AL353" s="140"/>
      <c r="AM353" s="140"/>
      <c r="AN353" s="69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6">
        <f t="shared" si="197"/>
        <v>0</v>
      </c>
      <c r="BJ353" s="7">
        <f t="shared" ref="BJ353:BJ355" si="198">AG353-AH353-AI353-AJ353-AK353-AL353-AM353-AN353-AO353-AP353-AQ353-AR353-AS353-AT353-AU353-AV353-AW353-AX353-AY353-AZ353-BA353-BB353-BC353-BD353-BE353-BF353-BG353-BH353</f>
        <v>73</v>
      </c>
      <c r="BK353" s="205">
        <v>261</v>
      </c>
      <c r="BL353" s="105">
        <v>43739</v>
      </c>
    </row>
    <row r="354" spans="1:64" ht="18.75">
      <c r="A354" s="234">
        <v>2</v>
      </c>
      <c r="B354" s="235" t="s">
        <v>410</v>
      </c>
      <c r="C354" s="95" t="s">
        <v>11</v>
      </c>
      <c r="D354" s="69">
        <v>35</v>
      </c>
      <c r="E354" s="17"/>
      <c r="F354" s="7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7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17">
        <f t="shared" si="195"/>
        <v>0</v>
      </c>
      <c r="AG354" s="49">
        <f t="shared" si="196"/>
        <v>35</v>
      </c>
      <c r="AH354" s="140"/>
      <c r="AI354" s="140"/>
      <c r="AJ354" s="140"/>
      <c r="AK354" s="140"/>
      <c r="AL354" s="140"/>
      <c r="AM354" s="140"/>
      <c r="AN354" s="69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6">
        <f t="shared" si="197"/>
        <v>0</v>
      </c>
      <c r="BJ354" s="7">
        <f t="shared" si="198"/>
        <v>35</v>
      </c>
      <c r="BK354" s="205">
        <v>267</v>
      </c>
      <c r="BL354" s="105">
        <v>43739</v>
      </c>
    </row>
    <row r="355" spans="1:64" ht="18.75">
      <c r="A355" s="234">
        <v>3</v>
      </c>
      <c r="B355" s="233" t="s">
        <v>411</v>
      </c>
      <c r="C355" s="95" t="s">
        <v>11</v>
      </c>
      <c r="D355" s="69">
        <v>5</v>
      </c>
      <c r="E355" s="17"/>
      <c r="F355" s="7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7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17">
        <f t="shared" si="195"/>
        <v>0</v>
      </c>
      <c r="AG355" s="49">
        <f t="shared" si="196"/>
        <v>5</v>
      </c>
      <c r="AH355" s="140"/>
      <c r="AI355" s="140"/>
      <c r="AJ355" s="140"/>
      <c r="AK355" s="140"/>
      <c r="AL355" s="140"/>
      <c r="AM355" s="140"/>
      <c r="AN355" s="69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6">
        <f t="shared" si="197"/>
        <v>0</v>
      </c>
      <c r="BJ355" s="7">
        <f t="shared" si="198"/>
        <v>5</v>
      </c>
      <c r="BK355" s="205">
        <v>273</v>
      </c>
      <c r="BL355" s="105">
        <v>43709</v>
      </c>
    </row>
    <row r="356" spans="1:64" ht="18.75">
      <c r="A356" s="198" t="s">
        <v>394</v>
      </c>
      <c r="B356" s="232" t="s">
        <v>412</v>
      </c>
      <c r="C356" s="95" t="s">
        <v>11</v>
      </c>
      <c r="D356" s="69"/>
      <c r="E356" s="17"/>
      <c r="F356" s="7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7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17">
        <f t="shared" si="195"/>
        <v>0</v>
      </c>
      <c r="AG356" s="49">
        <f t="shared" si="196"/>
        <v>0</v>
      </c>
      <c r="AH356" s="140"/>
      <c r="AI356" s="140"/>
      <c r="AJ356" s="140"/>
      <c r="AK356" s="140"/>
      <c r="AL356" s="140"/>
      <c r="AM356" s="140"/>
      <c r="AN356" s="69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6">
        <f t="shared" si="197"/>
        <v>0</v>
      </c>
      <c r="BJ356" s="7"/>
      <c r="BK356" s="205"/>
      <c r="BL356" s="9"/>
    </row>
    <row r="357" spans="1:64" ht="18.75">
      <c r="A357" s="204">
        <v>1</v>
      </c>
      <c r="B357" s="235" t="s">
        <v>413</v>
      </c>
      <c r="C357" s="95" t="s">
        <v>11</v>
      </c>
      <c r="D357" s="69">
        <v>51</v>
      </c>
      <c r="E357" s="17"/>
      <c r="F357" s="7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7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17">
        <f t="shared" si="195"/>
        <v>0</v>
      </c>
      <c r="AG357" s="49">
        <f t="shared" si="196"/>
        <v>51</v>
      </c>
      <c r="AH357" s="140"/>
      <c r="AI357" s="140"/>
      <c r="AJ357" s="140"/>
      <c r="AK357" s="140"/>
      <c r="AL357" s="140"/>
      <c r="AM357" s="140"/>
      <c r="AN357" s="69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6">
        <f t="shared" si="193"/>
        <v>0</v>
      </c>
      <c r="BJ357" s="7">
        <f t="shared" si="194"/>
        <v>51</v>
      </c>
      <c r="BK357" s="205">
        <v>275</v>
      </c>
      <c r="BL357" s="105">
        <v>43709</v>
      </c>
    </row>
    <row r="358" spans="1:64" ht="25.5" customHeight="1">
      <c r="A358" s="204">
        <v>2</v>
      </c>
      <c r="B358" s="235" t="s">
        <v>414</v>
      </c>
      <c r="C358" s="95" t="s">
        <v>11</v>
      </c>
      <c r="D358" s="69">
        <v>3</v>
      </c>
      <c r="E358" s="17"/>
      <c r="F358" s="7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7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17">
        <f t="shared" si="195"/>
        <v>0</v>
      </c>
      <c r="AG358" s="49">
        <f t="shared" si="196"/>
        <v>3</v>
      </c>
      <c r="AH358" s="140"/>
      <c r="AI358" s="140"/>
      <c r="AJ358" s="140"/>
      <c r="AK358" s="140"/>
      <c r="AL358" s="140"/>
      <c r="AM358" s="140"/>
      <c r="AN358" s="69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6">
        <f t="shared" si="193"/>
        <v>0</v>
      </c>
      <c r="BJ358" s="7">
        <f t="shared" si="194"/>
        <v>3</v>
      </c>
      <c r="BK358" s="205">
        <v>281</v>
      </c>
      <c r="BL358" s="105">
        <v>43770</v>
      </c>
    </row>
    <row r="359" spans="1:64" ht="18.75">
      <c r="A359" s="185">
        <v>1</v>
      </c>
      <c r="B359" s="58" t="s">
        <v>88</v>
      </c>
      <c r="C359" s="121" t="s">
        <v>21</v>
      </c>
      <c r="D359" s="69">
        <v>0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5"/>
      <c r="AD359" s="5"/>
      <c r="AE359" s="5"/>
      <c r="AF359" s="17">
        <f t="shared" si="195"/>
        <v>0</v>
      </c>
      <c r="AG359" s="49">
        <f t="shared" si="196"/>
        <v>0</v>
      </c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40"/>
      <c r="BH359" s="140"/>
      <c r="BI359" s="6">
        <f t="shared" si="193"/>
        <v>0</v>
      </c>
      <c r="BJ359" s="7">
        <f t="shared" si="194"/>
        <v>0</v>
      </c>
      <c r="BK359" s="9">
        <v>1</v>
      </c>
      <c r="BL359" s="9"/>
    </row>
    <row r="360" spans="1:64" ht="18.75">
      <c r="A360" s="185">
        <v>2</v>
      </c>
      <c r="B360" s="58" t="s">
        <v>12</v>
      </c>
      <c r="C360" s="121" t="s">
        <v>21</v>
      </c>
      <c r="D360" s="69">
        <v>18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5"/>
      <c r="AD360" s="5"/>
      <c r="AE360" s="5"/>
      <c r="AF360" s="17">
        <f t="shared" si="195"/>
        <v>0</v>
      </c>
      <c r="AG360" s="49">
        <f t="shared" si="196"/>
        <v>18</v>
      </c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40"/>
      <c r="BH360" s="140"/>
      <c r="BI360" s="6">
        <f t="shared" si="193"/>
        <v>0</v>
      </c>
      <c r="BJ360" s="7">
        <f t="shared" si="194"/>
        <v>18</v>
      </c>
      <c r="BK360" s="9">
        <v>7</v>
      </c>
      <c r="BL360" s="9"/>
    </row>
    <row r="361" spans="1:64" ht="18.75">
      <c r="A361" s="256">
        <v>3</v>
      </c>
      <c r="B361" s="66" t="s">
        <v>134</v>
      </c>
      <c r="C361" s="121" t="s">
        <v>21</v>
      </c>
      <c r="D361" s="69">
        <v>0</v>
      </c>
      <c r="E361" s="9"/>
      <c r="F361" s="9">
        <v>10</v>
      </c>
      <c r="G361" s="9"/>
      <c r="H361" s="9"/>
      <c r="I361" s="9"/>
      <c r="J361" s="9"/>
      <c r="K361" s="9"/>
      <c r="L361" s="9"/>
      <c r="M361" s="9"/>
      <c r="N361" s="9"/>
      <c r="O361" s="76"/>
      <c r="P361" s="76"/>
      <c r="Q361" s="9"/>
      <c r="R361" s="9"/>
      <c r="S361" s="9">
        <v>15</v>
      </c>
      <c r="T361" s="9"/>
      <c r="U361" s="9"/>
      <c r="V361" s="9"/>
      <c r="W361" s="9"/>
      <c r="X361" s="9"/>
      <c r="Y361" s="9"/>
      <c r="Z361" s="9"/>
      <c r="AA361" s="9"/>
      <c r="AB361" s="9"/>
      <c r="AC361" s="5"/>
      <c r="AD361" s="5"/>
      <c r="AE361" s="5"/>
      <c r="AF361" s="17">
        <f t="shared" si="195"/>
        <v>25</v>
      </c>
      <c r="AG361" s="49">
        <f t="shared" si="196"/>
        <v>25</v>
      </c>
      <c r="AH361" s="138"/>
      <c r="AI361" s="138"/>
      <c r="AJ361" s="138"/>
      <c r="AK361" s="138"/>
      <c r="AL361" s="136"/>
      <c r="AM361" s="138"/>
      <c r="AN361" s="138"/>
      <c r="AO361" s="138"/>
      <c r="AP361" s="138">
        <v>10</v>
      </c>
      <c r="AQ361" s="138"/>
      <c r="AR361" s="138"/>
      <c r="AS361" s="138"/>
      <c r="AT361" s="138"/>
      <c r="AU361" s="138"/>
      <c r="AV361" s="138"/>
      <c r="AW361" s="138">
        <v>15</v>
      </c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40"/>
      <c r="BH361" s="140"/>
      <c r="BI361" s="6">
        <f t="shared" si="193"/>
        <v>25</v>
      </c>
      <c r="BJ361" s="7">
        <f t="shared" si="194"/>
        <v>0</v>
      </c>
      <c r="BK361" s="9">
        <v>11</v>
      </c>
      <c r="BL361" s="105">
        <v>43466</v>
      </c>
    </row>
    <row r="362" spans="1:64" ht="18.75">
      <c r="A362" s="256">
        <v>4</v>
      </c>
      <c r="B362" s="66" t="s">
        <v>135</v>
      </c>
      <c r="C362" s="121" t="s">
        <v>21</v>
      </c>
      <c r="D362" s="69">
        <v>50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76"/>
      <c r="P362" s="76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5"/>
      <c r="AD362" s="5"/>
      <c r="AE362" s="5"/>
      <c r="AF362" s="17">
        <f t="shared" si="195"/>
        <v>0</v>
      </c>
      <c r="AG362" s="49">
        <f t="shared" si="196"/>
        <v>50</v>
      </c>
      <c r="AH362" s="138"/>
      <c r="AI362" s="138"/>
      <c r="AJ362" s="138"/>
      <c r="AK362" s="138"/>
      <c r="AL362" s="136"/>
      <c r="AM362" s="138"/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40"/>
      <c r="BH362" s="140"/>
      <c r="BI362" s="6">
        <f t="shared" si="193"/>
        <v>0</v>
      </c>
      <c r="BJ362" s="7">
        <f t="shared" si="194"/>
        <v>50</v>
      </c>
      <c r="BK362" s="9">
        <v>17</v>
      </c>
      <c r="BL362" s="9"/>
    </row>
    <row r="363" spans="1:64" ht="18.75">
      <c r="A363" s="256">
        <v>5</v>
      </c>
      <c r="B363" s="58" t="s">
        <v>292</v>
      </c>
      <c r="C363" s="121" t="s">
        <v>21</v>
      </c>
      <c r="D363" s="62">
        <v>48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17">
        <f t="shared" si="195"/>
        <v>0</v>
      </c>
      <c r="AG363" s="49">
        <f t="shared" si="196"/>
        <v>48</v>
      </c>
      <c r="AH363" s="138"/>
      <c r="AI363" s="138"/>
      <c r="AJ363" s="138"/>
      <c r="AK363" s="138"/>
      <c r="AL363" s="138"/>
      <c r="AM363" s="138"/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>
        <v>48</v>
      </c>
      <c r="BA363" s="138"/>
      <c r="BB363" s="138"/>
      <c r="BC363" s="138"/>
      <c r="BD363" s="138"/>
      <c r="BE363" s="138"/>
      <c r="BF363" s="138"/>
      <c r="BG363" s="138"/>
      <c r="BH363" s="138"/>
      <c r="BI363" s="6">
        <f t="shared" si="193"/>
        <v>48</v>
      </c>
      <c r="BJ363" s="7">
        <f t="shared" si="194"/>
        <v>0</v>
      </c>
      <c r="BK363" s="37">
        <v>21</v>
      </c>
      <c r="BL363" s="9"/>
    </row>
    <row r="364" spans="1:64" ht="18.75">
      <c r="A364" s="256">
        <v>6</v>
      </c>
      <c r="B364" s="58" t="s">
        <v>451</v>
      </c>
      <c r="C364" s="121" t="s">
        <v>21</v>
      </c>
      <c r="D364" s="78">
        <v>0</v>
      </c>
      <c r="E364" s="9"/>
      <c r="F364" s="9"/>
      <c r="G364" s="9"/>
      <c r="H364" s="9"/>
      <c r="I364" s="9">
        <v>1</v>
      </c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5"/>
      <c r="AD364" s="5"/>
      <c r="AE364" s="5"/>
      <c r="AF364" s="17">
        <f t="shared" ref="AF364" si="199">E364+F364+G364+H364+I364+J364+K364+L364+M364+N364+O364+P364+Q364+R364+S364+T364+U364+V364+W364+X364+Y364+Z364+AA364+AB364+AC364+AD364+AE364</f>
        <v>1</v>
      </c>
      <c r="AG364" s="49">
        <f t="shared" ref="AG364" si="200">D364+E364+F364+G364+H364+I364+J364+K364+L364+M364+N364+O364+P364+Q364+R364+S364+T364+U364+V364+W364+X364+Y364+Z364+AA364+AB364+AC364+AD364+AE364</f>
        <v>1</v>
      </c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  <c r="AV364" s="138">
        <v>1</v>
      </c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40"/>
      <c r="BH364" s="140"/>
      <c r="BI364" s="6">
        <f t="shared" ref="BI364" si="201">AH364+AI364+AJ364+AK364+AL364+AM364+AN364+AO364+AP364+AQ364+AR364+AS364+AT364+AU364+AV364+AW364+AX364+AY364+AZ364+BA364+BB364+BC364+BD364+BE364+BF364+BG364+BH364</f>
        <v>1</v>
      </c>
      <c r="BJ364" s="7">
        <f t="shared" ref="BJ364" si="202">AG364-AH364-AI364-AJ364-AK364-AL364-AM364-AN364-AO364-AP364-AQ364-AR364-AS364-AT364-AU364-AV364-AW364-AX364-AY364-AZ364-BA364-BB364-BC364-BD364-BE364-BF364-BG364-BH364</f>
        <v>0</v>
      </c>
      <c r="BK364" s="37">
        <v>25</v>
      </c>
      <c r="BL364" s="9"/>
    </row>
    <row r="365" spans="1:64" ht="18.75">
      <c r="A365" s="256">
        <v>7</v>
      </c>
      <c r="B365" s="58" t="s">
        <v>501</v>
      </c>
      <c r="C365" s="121" t="s">
        <v>21</v>
      </c>
      <c r="D365" s="78">
        <v>0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>
        <v>200</v>
      </c>
      <c r="W365" s="9"/>
      <c r="X365" s="9"/>
      <c r="Y365" s="9"/>
      <c r="Z365" s="9"/>
      <c r="AA365" s="9"/>
      <c r="AB365" s="9"/>
      <c r="AC365" s="5"/>
      <c r="AD365" s="5"/>
      <c r="AE365" s="5"/>
      <c r="AF365" s="17">
        <f t="shared" ref="AF365" si="203">E365+F365+G365+H365+I365+J365+K365+L365+M365+N365+O365+P365+Q365+R365+S365+T365+U365+V365+W365+X365+Y365+Z365+AA365+AB365+AC365+AD365+AE365</f>
        <v>200</v>
      </c>
      <c r="AG365" s="49">
        <f t="shared" ref="AG365" si="204">D365+E365+F365+G365+H365+I365+J365+K365+L365+M365+N365+O365+P365+Q365+R365+S365+T365+U365+V365+W365+X365+Y365+Z365+AA365+AB365+AC365+AD365+AE365</f>
        <v>200</v>
      </c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>
        <v>200</v>
      </c>
      <c r="BD365" s="138"/>
      <c r="BE365" s="138"/>
      <c r="BF365" s="138"/>
      <c r="BG365" s="140"/>
      <c r="BH365" s="140"/>
      <c r="BI365" s="6">
        <f t="shared" ref="BI365" si="205">AH365+AI365+AJ365+AK365+AL365+AM365+AN365+AO365+AP365+AQ365+AR365+AS365+AT365+AU365+AV365+AW365+AX365+AY365+AZ365+BA365+BB365+BC365+BD365+BE365+BF365+BG365+BH365</f>
        <v>200</v>
      </c>
      <c r="BJ365" s="7">
        <f t="shared" ref="BJ365" si="206">AG365-AH365-AI365-AJ365-AK365-AL365-AM365-AN365-AO365-AP365-AQ365-AR365-AS365-AT365-AU365-AV365-AW365-AX365-AY365-AZ365-BA365-BB365-BC365-BD365-BE365-BF365-BG365-BH365</f>
        <v>0</v>
      </c>
      <c r="BK365" s="37">
        <v>49</v>
      </c>
      <c r="BL365" s="9"/>
    </row>
    <row r="366" spans="1:64" ht="18.75">
      <c r="A366" s="256">
        <v>8</v>
      </c>
      <c r="B366" s="58" t="s">
        <v>502</v>
      </c>
      <c r="C366" s="121" t="s">
        <v>21</v>
      </c>
      <c r="D366" s="78">
        <v>0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>
        <v>200</v>
      </c>
      <c r="W366" s="9"/>
      <c r="X366" s="9"/>
      <c r="Y366" s="9"/>
      <c r="Z366" s="9"/>
      <c r="AA366" s="9"/>
      <c r="AB366" s="9"/>
      <c r="AC366" s="5"/>
      <c r="AD366" s="5"/>
      <c r="AE366" s="5"/>
      <c r="AF366" s="17">
        <f t="shared" ref="AF366" si="207">E366+F366+G366+H366+I366+J366+K366+L366+M366+N366+O366+P366+Q366+R366+S366+T366+U366+V366+W366+X366+Y366+Z366+AA366+AB366+AC366+AD366+AE366</f>
        <v>200</v>
      </c>
      <c r="AG366" s="49">
        <f t="shared" ref="AG366" si="208">D366+E366+F366+G366+H366+I366+J366+K366+L366+M366+N366+O366+P366+Q366+R366+S366+T366+U366+V366+W366+X366+Y366+Z366+AA366+AB366+AC366+AD366+AE366</f>
        <v>200</v>
      </c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>
        <v>200</v>
      </c>
      <c r="BD366" s="138"/>
      <c r="BE366" s="138"/>
      <c r="BF366" s="138"/>
      <c r="BG366" s="140"/>
      <c r="BH366" s="140"/>
      <c r="BI366" s="6">
        <f t="shared" ref="BI366" si="209">AH366+AI366+AJ366+AK366+AL366+AM366+AN366+AO366+AP366+AQ366+AR366+AS366+AT366+AU366+AV366+AW366+AX366+AY366+AZ366+BA366+BB366+BC366+BD366+BE366+BF366+BG366+BH366</f>
        <v>200</v>
      </c>
      <c r="BJ366" s="7">
        <f t="shared" ref="BJ366" si="210">AG366-AH366-AI366-AJ366-AK366-AL366-AM366-AN366-AO366-AP366-AQ366-AR366-AS366-AT366-AU366-AV366-AW366-AX366-AY366-AZ366-BA366-BB366-BC366-BD366-BE366-BF366-BG366-BH366</f>
        <v>0</v>
      </c>
      <c r="BK366" s="37">
        <v>53</v>
      </c>
      <c r="BL366" s="9"/>
    </row>
    <row r="367" spans="1:64" ht="18.75">
      <c r="A367" s="256">
        <v>9</v>
      </c>
      <c r="B367" s="58" t="s">
        <v>505</v>
      </c>
      <c r="C367" s="121" t="s">
        <v>21</v>
      </c>
      <c r="D367" s="78">
        <v>0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>
        <v>200</v>
      </c>
      <c r="W367" s="9"/>
      <c r="X367" s="9"/>
      <c r="Y367" s="9"/>
      <c r="Z367" s="9"/>
      <c r="AA367" s="9"/>
      <c r="AB367" s="9"/>
      <c r="AC367" s="5"/>
      <c r="AD367" s="5"/>
      <c r="AE367" s="5"/>
      <c r="AF367" s="17">
        <f t="shared" ref="AF367" si="211">E367+F367+G367+H367+I367+J367+K367+L367+M367+N367+O367+P367+Q367+R367+S367+T367+U367+V367+W367+X367+Y367+Z367+AA367+AB367+AC367+AD367+AE367</f>
        <v>200</v>
      </c>
      <c r="AG367" s="49">
        <f t="shared" ref="AG367" si="212">D367+E367+F367+G367+H367+I367+J367+K367+L367+M367+N367+O367+P367+Q367+R367+S367+T367+U367+V367+W367+X367+Y367+Z367+AA367+AB367+AC367+AD367+AE367</f>
        <v>200</v>
      </c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>
        <v>200</v>
      </c>
      <c r="BD367" s="138"/>
      <c r="BE367" s="138"/>
      <c r="BF367" s="138"/>
      <c r="BG367" s="140"/>
      <c r="BH367" s="140"/>
      <c r="BI367" s="6">
        <f t="shared" ref="BI367" si="213">AH367+AI367+AJ367+AK367+AL367+AM367+AN367+AO367+AP367+AQ367+AR367+AS367+AT367+AU367+AV367+AW367+AX367+AY367+AZ367+BA367+BB367+BC367+BD367+BE367+BF367+BG367+BH367</f>
        <v>200</v>
      </c>
      <c r="BJ367" s="7">
        <f t="shared" ref="BJ367" si="214">AG367-AH367-AI367-AJ367-AK367-AL367-AM367-AN367-AO367-AP367-AQ367-AR367-AS367-AT367-AU367-AV367-AW367-AX367-AY367-AZ367-BA367-BB367-BC367-BD367-BE367-BF367-BG367-BH367</f>
        <v>0</v>
      </c>
      <c r="BK367" s="37">
        <v>57</v>
      </c>
      <c r="BL367" s="9"/>
    </row>
    <row r="368" spans="1:64" ht="18.75">
      <c r="A368" s="256">
        <v>10</v>
      </c>
      <c r="B368" s="58" t="s">
        <v>466</v>
      </c>
      <c r="C368" s="121" t="s">
        <v>21</v>
      </c>
      <c r="D368" s="78">
        <v>0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>
        <v>10</v>
      </c>
      <c r="T368" s="9"/>
      <c r="U368" s="9"/>
      <c r="V368" s="9"/>
      <c r="W368" s="9"/>
      <c r="X368" s="9"/>
      <c r="Y368" s="9"/>
      <c r="Z368" s="9"/>
      <c r="AA368" s="9"/>
      <c r="AB368" s="9"/>
      <c r="AC368" s="5"/>
      <c r="AD368" s="5"/>
      <c r="AE368" s="5"/>
      <c r="AF368" s="17">
        <f t="shared" ref="AF368:AF372" si="215">E368+F368+G368+H368+I368+J368+K368+L368+M368+N368+O368+P368+Q368+R368+S368+T368+U368+V368+W368+X368+Y368+Z368+AA368+AB368+AC368+AD368+AE368</f>
        <v>10</v>
      </c>
      <c r="AG368" s="49">
        <f t="shared" ref="AG368:AG372" si="216">D368+E368+F368+G368+H368+I368+J368+K368+L368+M368+N368+O368+P368+Q368+R368+S368+T368+U368+V368+W368+X368+Y368+Z368+AA368+AB368+AC368+AD368+AE368</f>
        <v>10</v>
      </c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40"/>
      <c r="BH368" s="140"/>
      <c r="BI368" s="6">
        <f t="shared" ref="BI368:BI372" si="217">AH368+AI368+AJ368+AK368+AL368+AM368+AN368+AO368+AP368+AQ368+AR368+AS368+AT368+AU368+AV368+AW368+AX368+AY368+AZ368+BA368+BB368+BC368+BD368+BE368+BF368+BG368+BH368</f>
        <v>0</v>
      </c>
      <c r="BJ368" s="7">
        <f t="shared" ref="BJ368:BJ372" si="218">AG368-AH368-AI368-AJ368-AK368-AL368-AM368-AN368-AO368-AP368-AQ368-AR368-AS368-AT368-AU368-AV368-AW368-AX368-AY368-AZ368-BA368-BB368-BC368-BD368-BE368-BF368-BG368-BH368</f>
        <v>10</v>
      </c>
      <c r="BK368" s="37">
        <v>27</v>
      </c>
      <c r="BL368" s="9"/>
    </row>
    <row r="369" spans="1:64" ht="18.75">
      <c r="A369" s="256">
        <v>11</v>
      </c>
      <c r="B369" s="58" t="s">
        <v>467</v>
      </c>
      <c r="C369" s="121" t="s">
        <v>21</v>
      </c>
      <c r="D369" s="78">
        <v>0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>
        <v>10</v>
      </c>
      <c r="T369" s="9"/>
      <c r="U369" s="9"/>
      <c r="V369" s="9"/>
      <c r="W369" s="9"/>
      <c r="X369" s="9"/>
      <c r="Y369" s="9"/>
      <c r="Z369" s="9"/>
      <c r="AA369" s="9"/>
      <c r="AB369" s="9"/>
      <c r="AC369" s="5"/>
      <c r="AD369" s="5"/>
      <c r="AE369" s="5"/>
      <c r="AF369" s="17">
        <f t="shared" si="215"/>
        <v>10</v>
      </c>
      <c r="AG369" s="49">
        <f t="shared" si="216"/>
        <v>10</v>
      </c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40"/>
      <c r="BH369" s="140"/>
      <c r="BI369" s="6">
        <f t="shared" si="217"/>
        <v>0</v>
      </c>
      <c r="BJ369" s="7">
        <f t="shared" si="218"/>
        <v>10</v>
      </c>
      <c r="BK369" s="37">
        <v>31</v>
      </c>
      <c r="BL369" s="9"/>
    </row>
    <row r="370" spans="1:64" ht="18.75">
      <c r="A370" s="256">
        <v>12</v>
      </c>
      <c r="B370" s="58" t="s">
        <v>89</v>
      </c>
      <c r="C370" s="121" t="s">
        <v>21</v>
      </c>
      <c r="D370" s="78">
        <v>0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>
        <v>10</v>
      </c>
      <c r="T370" s="9"/>
      <c r="U370" s="9"/>
      <c r="V370" s="9"/>
      <c r="W370" s="9"/>
      <c r="X370" s="9"/>
      <c r="Y370" s="9"/>
      <c r="Z370" s="9"/>
      <c r="AA370" s="9"/>
      <c r="AB370" s="9"/>
      <c r="AC370" s="5"/>
      <c r="AD370" s="5"/>
      <c r="AE370" s="5"/>
      <c r="AF370" s="17">
        <f t="shared" si="215"/>
        <v>10</v>
      </c>
      <c r="AG370" s="49">
        <f t="shared" si="216"/>
        <v>10</v>
      </c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40"/>
      <c r="BH370" s="140"/>
      <c r="BI370" s="6">
        <f t="shared" si="217"/>
        <v>0</v>
      </c>
      <c r="BJ370" s="7">
        <f t="shared" si="218"/>
        <v>10</v>
      </c>
      <c r="BK370" s="37">
        <v>35</v>
      </c>
      <c r="BL370" s="9"/>
    </row>
    <row r="371" spans="1:64" ht="18.75">
      <c r="A371" s="256">
        <v>13</v>
      </c>
      <c r="B371" s="58" t="s">
        <v>468</v>
      </c>
      <c r="C371" s="121" t="s">
        <v>21</v>
      </c>
      <c r="D371" s="78">
        <v>0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>
        <v>10</v>
      </c>
      <c r="T371" s="9"/>
      <c r="U371" s="9"/>
      <c r="V371" s="9"/>
      <c r="W371" s="9"/>
      <c r="X371" s="9"/>
      <c r="Y371" s="9"/>
      <c r="Z371" s="9"/>
      <c r="AA371" s="9"/>
      <c r="AB371" s="9"/>
      <c r="AC371" s="5"/>
      <c r="AD371" s="5"/>
      <c r="AE371" s="5"/>
      <c r="AF371" s="17">
        <f t="shared" si="215"/>
        <v>10</v>
      </c>
      <c r="AG371" s="49">
        <f t="shared" si="216"/>
        <v>10</v>
      </c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40"/>
      <c r="BH371" s="140"/>
      <c r="BI371" s="6">
        <f t="shared" si="217"/>
        <v>0</v>
      </c>
      <c r="BJ371" s="7">
        <f t="shared" si="218"/>
        <v>10</v>
      </c>
      <c r="BK371" s="37">
        <v>37</v>
      </c>
      <c r="BL371" s="9"/>
    </row>
    <row r="372" spans="1:64" ht="18.75">
      <c r="A372" s="256">
        <v>14</v>
      </c>
      <c r="B372" s="58" t="s">
        <v>469</v>
      </c>
      <c r="C372" s="121" t="s">
        <v>21</v>
      </c>
      <c r="D372" s="78">
        <v>0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>
        <v>10</v>
      </c>
      <c r="T372" s="9"/>
      <c r="U372" s="9"/>
      <c r="V372" s="9"/>
      <c r="W372" s="9"/>
      <c r="X372" s="9"/>
      <c r="Y372" s="9"/>
      <c r="Z372" s="9"/>
      <c r="AA372" s="9"/>
      <c r="AB372" s="9"/>
      <c r="AC372" s="5"/>
      <c r="AD372" s="5"/>
      <c r="AE372" s="5"/>
      <c r="AF372" s="17">
        <f t="shared" si="215"/>
        <v>10</v>
      </c>
      <c r="AG372" s="49">
        <f t="shared" si="216"/>
        <v>10</v>
      </c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40"/>
      <c r="BH372" s="140"/>
      <c r="BI372" s="6">
        <f t="shared" si="217"/>
        <v>0</v>
      </c>
      <c r="BJ372" s="7">
        <f t="shared" si="218"/>
        <v>10</v>
      </c>
      <c r="BK372" s="37">
        <v>43</v>
      </c>
      <c r="BL372" s="9"/>
    </row>
    <row r="373" spans="1:64" ht="18.75">
      <c r="A373" s="256">
        <v>15</v>
      </c>
      <c r="B373" s="58" t="s">
        <v>511</v>
      </c>
      <c r="C373" s="121" t="s">
        <v>21</v>
      </c>
      <c r="D373" s="78">
        <v>0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>
        <v>1</v>
      </c>
      <c r="W373" s="9"/>
      <c r="X373" s="9"/>
      <c r="Y373" s="9"/>
      <c r="Z373" s="9"/>
      <c r="AA373" s="9"/>
      <c r="AB373" s="9"/>
      <c r="AC373" s="5"/>
      <c r="AD373" s="5"/>
      <c r="AE373" s="5"/>
      <c r="AF373" s="17">
        <f t="shared" ref="AF373" si="219">E373+F373+G373+H373+I373+J373+K373+L373+M373+N373+O373+P373+Q373+R373+S373+T373+U373+V373+W373+X373+Y373+Z373+AA373+AB373+AC373+AD373+AE373</f>
        <v>1</v>
      </c>
      <c r="AG373" s="49">
        <f t="shared" ref="AG373" si="220">D373+E373+F373+G373+H373+I373+J373+K373+L373+M373+N373+O373+P373+Q373+R373+S373+T373+U373+V373+W373+X373+Y373+Z373+AA373+AB373+AC373+AD373+AE373</f>
        <v>1</v>
      </c>
      <c r="AH373" s="138"/>
      <c r="AI373" s="138"/>
      <c r="AJ373" s="138"/>
      <c r="AK373" s="138"/>
      <c r="AL373" s="138"/>
      <c r="AM373" s="138"/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>
        <v>1</v>
      </c>
      <c r="AZ373" s="138"/>
      <c r="BA373" s="138"/>
      <c r="BB373" s="138"/>
      <c r="BC373" s="138"/>
      <c r="BD373" s="138"/>
      <c r="BE373" s="138"/>
      <c r="BF373" s="138"/>
      <c r="BG373" s="140"/>
      <c r="BH373" s="140"/>
      <c r="BI373" s="6">
        <f t="shared" ref="BI373" si="221">AH373+AI373+AJ373+AK373+AL373+AM373+AN373+AO373+AP373+AQ373+AR373+AS373+AT373+AU373+AV373+AW373+AX373+AY373+AZ373+BA373+BB373+BC373+BD373+BE373+BF373+BG373+BH373</f>
        <v>1</v>
      </c>
      <c r="BJ373" s="7">
        <f t="shared" ref="BJ373" si="222">AG373-AH373-AI373-AJ373-AK373-AL373-AM373-AN373-AO373-AP373-AQ373-AR373-AS373-AT373-AU373-AV373-AW373-AX373-AY373-AZ373-BA373-BB373-BC373-BD373-BE373-BF373-BG373-BH373</f>
        <v>0</v>
      </c>
      <c r="BK373" s="37">
        <v>69</v>
      </c>
      <c r="BL373" s="9"/>
    </row>
    <row r="374" spans="1:64" ht="18.75">
      <c r="A374" s="256">
        <v>16</v>
      </c>
      <c r="B374" s="64" t="s">
        <v>133</v>
      </c>
      <c r="C374" s="121" t="s">
        <v>21</v>
      </c>
      <c r="D374" s="69">
        <v>3000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58"/>
      <c r="T374" s="58"/>
      <c r="U374" s="58"/>
      <c r="V374" s="58"/>
      <c r="W374" s="58"/>
      <c r="X374" s="58"/>
      <c r="Y374" s="58"/>
      <c r="Z374" s="9"/>
      <c r="AA374" s="9"/>
      <c r="AB374" s="9"/>
      <c r="AC374" s="5"/>
      <c r="AD374" s="5"/>
      <c r="AE374" s="5"/>
      <c r="AF374" s="17">
        <f t="shared" si="195"/>
        <v>0</v>
      </c>
      <c r="AG374" s="49">
        <f t="shared" si="196"/>
        <v>3000</v>
      </c>
      <c r="AH374" s="138"/>
      <c r="AI374" s="138"/>
      <c r="AJ374" s="138"/>
      <c r="AK374" s="138"/>
      <c r="AL374" s="138"/>
      <c r="AM374" s="138"/>
      <c r="AN374" s="138"/>
      <c r="AO374" s="138"/>
      <c r="AP374" s="138"/>
      <c r="AQ374" s="53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40"/>
      <c r="BH374" s="140"/>
      <c r="BI374" s="6">
        <f t="shared" si="193"/>
        <v>0</v>
      </c>
      <c r="BJ374" s="7">
        <f t="shared" si="194"/>
        <v>3000</v>
      </c>
      <c r="BK374" s="9">
        <v>61</v>
      </c>
      <c r="BL374" s="9"/>
    </row>
    <row r="375" spans="1:64" ht="18.75">
      <c r="A375" s="256">
        <v>17</v>
      </c>
      <c r="B375" s="58" t="s">
        <v>293</v>
      </c>
      <c r="C375" s="121" t="s">
        <v>21</v>
      </c>
      <c r="D375" s="69">
        <v>50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58"/>
      <c r="T375" s="58"/>
      <c r="U375" s="58"/>
      <c r="V375" s="58"/>
      <c r="W375" s="58"/>
      <c r="X375" s="58"/>
      <c r="Y375" s="58"/>
      <c r="Z375" s="9"/>
      <c r="AA375" s="9"/>
      <c r="AB375" s="9"/>
      <c r="AC375" s="5"/>
      <c r="AD375" s="5"/>
      <c r="AE375" s="5"/>
      <c r="AF375" s="17">
        <f t="shared" si="195"/>
        <v>0</v>
      </c>
      <c r="AG375" s="49">
        <f t="shared" si="196"/>
        <v>50</v>
      </c>
      <c r="AH375" s="138"/>
      <c r="AI375" s="138">
        <v>10</v>
      </c>
      <c r="AJ375" s="138"/>
      <c r="AK375" s="138"/>
      <c r="AL375" s="138"/>
      <c r="AM375" s="138"/>
      <c r="AN375" s="138"/>
      <c r="AO375" s="138">
        <v>10</v>
      </c>
      <c r="AP375" s="138"/>
      <c r="AQ375" s="53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>
        <v>10</v>
      </c>
      <c r="BE375" s="138"/>
      <c r="BF375" s="138"/>
      <c r="BG375" s="140"/>
      <c r="BH375" s="140"/>
      <c r="BI375" s="6">
        <f t="shared" si="193"/>
        <v>30</v>
      </c>
      <c r="BJ375" s="7">
        <f t="shared" si="194"/>
        <v>20</v>
      </c>
      <c r="BK375" s="9">
        <v>101</v>
      </c>
      <c r="BL375" s="9"/>
    </row>
    <row r="376" spans="1:64" ht="18.75">
      <c r="A376" s="256">
        <v>18</v>
      </c>
      <c r="B376" s="58" t="s">
        <v>294</v>
      </c>
      <c r="C376" s="121" t="s">
        <v>21</v>
      </c>
      <c r="D376" s="69">
        <v>21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58"/>
      <c r="T376" s="58"/>
      <c r="U376" s="58"/>
      <c r="V376" s="58"/>
      <c r="W376" s="58"/>
      <c r="X376" s="58"/>
      <c r="Y376" s="58"/>
      <c r="Z376" s="9"/>
      <c r="AA376" s="9"/>
      <c r="AB376" s="9"/>
      <c r="AC376" s="5"/>
      <c r="AD376" s="5"/>
      <c r="AE376" s="5"/>
      <c r="AF376" s="17">
        <f t="shared" si="195"/>
        <v>0</v>
      </c>
      <c r="AG376" s="49">
        <f t="shared" si="196"/>
        <v>21</v>
      </c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>
        <v>14</v>
      </c>
      <c r="AZ376" s="138"/>
      <c r="BA376" s="138"/>
      <c r="BB376" s="138"/>
      <c r="BC376" s="138"/>
      <c r="BD376" s="138"/>
      <c r="BE376" s="138"/>
      <c r="BF376" s="138"/>
      <c r="BG376" s="140"/>
      <c r="BH376" s="140"/>
      <c r="BI376" s="6">
        <f t="shared" si="193"/>
        <v>14</v>
      </c>
      <c r="BJ376" s="7">
        <f t="shared" si="194"/>
        <v>7</v>
      </c>
      <c r="BK376" s="9">
        <v>105</v>
      </c>
      <c r="BL376" s="9"/>
    </row>
    <row r="377" spans="1:64" ht="18.75">
      <c r="A377" s="256">
        <v>19</v>
      </c>
      <c r="B377" s="58" t="s">
        <v>125</v>
      </c>
      <c r="C377" s="121" t="s">
        <v>21</v>
      </c>
      <c r="D377" s="62">
        <v>800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17">
        <f t="shared" si="195"/>
        <v>0</v>
      </c>
      <c r="AG377" s="49">
        <f t="shared" si="196"/>
        <v>800</v>
      </c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>
        <v>700</v>
      </c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6">
        <f t="shared" si="193"/>
        <v>700</v>
      </c>
      <c r="BJ377" s="7">
        <f t="shared" si="194"/>
        <v>100</v>
      </c>
      <c r="BK377" s="37">
        <v>109</v>
      </c>
      <c r="BL377" s="9"/>
    </row>
    <row r="378" spans="1:64" ht="18.75">
      <c r="A378" s="256">
        <v>20</v>
      </c>
      <c r="B378" s="58" t="s">
        <v>506</v>
      </c>
      <c r="C378" s="121" t="s">
        <v>21</v>
      </c>
      <c r="D378" s="78">
        <v>0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>
        <v>5</v>
      </c>
      <c r="W378" s="9"/>
      <c r="X378" s="9"/>
      <c r="Y378" s="9"/>
      <c r="Z378" s="9"/>
      <c r="AA378" s="9"/>
      <c r="AB378" s="9"/>
      <c r="AC378" s="5"/>
      <c r="AD378" s="5"/>
      <c r="AE378" s="5"/>
      <c r="AF378" s="17">
        <f t="shared" ref="AF378:AF379" si="223">E378+F378+G378+H378+I378+J378+K378+L378+M378+N378+O378+P378+Q378+R378+S378+T378+U378+V378+W378+X378+Y378+Z378+AA378+AB378+AC378+AD378+AE378</f>
        <v>5</v>
      </c>
      <c r="AG378" s="49">
        <f t="shared" ref="AG378:AG379" si="224">D378+E378+F378+G378+H378+I378+J378+K378+L378+M378+N378+O378+P378+Q378+R378+S378+T378+U378+V378+W378+X378+Y378+Z378+AA378+AB378+AC378+AD378+AE378</f>
        <v>5</v>
      </c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>
        <v>5</v>
      </c>
      <c r="BD378" s="138"/>
      <c r="BE378" s="138"/>
      <c r="BF378" s="138"/>
      <c r="BG378" s="140"/>
      <c r="BH378" s="140"/>
      <c r="BI378" s="6">
        <f t="shared" ref="BI378:BI379" si="225">AH378+AI378+AJ378+AK378+AL378+AM378+AN378+AO378+AP378+AQ378+AR378+AS378+AT378+AU378+AV378+AW378+AX378+AY378+AZ378+BA378+BB378+BC378+BD378+BE378+BF378+BG378+BH378</f>
        <v>5</v>
      </c>
      <c r="BJ378" s="7">
        <f t="shared" ref="BJ378:BJ379" si="226">AG378-AH378-AI378-AJ378-AK378-AL378-AM378-AN378-AO378-AP378-AQ378-AR378-AS378-AT378-AU378-AV378-AW378-AX378-AY378-AZ378-BA378-BB378-BC378-BD378-BE378-BF378-BG378-BH378</f>
        <v>0</v>
      </c>
      <c r="BK378" s="37">
        <v>155</v>
      </c>
      <c r="BL378" s="9"/>
    </row>
    <row r="379" spans="1:64" ht="18.75">
      <c r="A379" s="256">
        <v>21</v>
      </c>
      <c r="B379" s="58" t="s">
        <v>507</v>
      </c>
      <c r="C379" s="121" t="s">
        <v>21</v>
      </c>
      <c r="D379" s="78">
        <v>0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>
        <v>5</v>
      </c>
      <c r="W379" s="9"/>
      <c r="X379" s="9"/>
      <c r="Y379" s="9"/>
      <c r="Z379" s="9"/>
      <c r="AA379" s="9"/>
      <c r="AB379" s="9"/>
      <c r="AC379" s="5"/>
      <c r="AD379" s="5"/>
      <c r="AE379" s="5"/>
      <c r="AF379" s="17">
        <f t="shared" si="223"/>
        <v>5</v>
      </c>
      <c r="AG379" s="49">
        <f t="shared" si="224"/>
        <v>5</v>
      </c>
      <c r="AH379" s="138"/>
      <c r="AI379" s="138"/>
      <c r="AJ379" s="138"/>
      <c r="AK379" s="138"/>
      <c r="AL379" s="138"/>
      <c r="AM379" s="138"/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>
        <v>5</v>
      </c>
      <c r="BD379" s="138"/>
      <c r="BE379" s="138"/>
      <c r="BF379" s="138"/>
      <c r="BG379" s="140"/>
      <c r="BH379" s="140"/>
      <c r="BI379" s="6">
        <f t="shared" si="225"/>
        <v>5</v>
      </c>
      <c r="BJ379" s="7">
        <f t="shared" si="226"/>
        <v>0</v>
      </c>
      <c r="BK379" s="37">
        <v>157</v>
      </c>
      <c r="BL379" s="9"/>
    </row>
    <row r="380" spans="1:64" ht="18.75">
      <c r="A380" s="256">
        <v>22</v>
      </c>
      <c r="B380" s="58" t="s">
        <v>470</v>
      </c>
      <c r="C380" s="121" t="s">
        <v>21</v>
      </c>
      <c r="D380" s="78">
        <v>0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>
        <v>10</v>
      </c>
      <c r="T380" s="9"/>
      <c r="U380" s="9"/>
      <c r="V380" s="9"/>
      <c r="W380" s="9"/>
      <c r="X380" s="9"/>
      <c r="Y380" s="9"/>
      <c r="Z380" s="9"/>
      <c r="AA380" s="9"/>
      <c r="AB380" s="9"/>
      <c r="AC380" s="5"/>
      <c r="AD380" s="5"/>
      <c r="AE380" s="5"/>
      <c r="AF380" s="17">
        <f t="shared" ref="AF380" si="227">E380+F380+G380+H380+I380+J380+K380+L380+M380+N380+O380+P380+Q380+R380+S380+T380+U380+V380+W380+X380+Y380+Z380+AA380+AB380+AC380+AD380+AE380</f>
        <v>10</v>
      </c>
      <c r="AG380" s="49">
        <f t="shared" ref="AG380" si="228">D380+E380+F380+G380+H380+I380+J380+K380+L380+M380+N380+O380+P380+Q380+R380+S380+T380+U380+V380+W380+X380+Y380+Z380+AA380+AB380+AC380+AD380+AE380</f>
        <v>10</v>
      </c>
      <c r="AH380" s="138"/>
      <c r="AI380" s="138"/>
      <c r="AJ380" s="138"/>
      <c r="AK380" s="138"/>
      <c r="AL380" s="138"/>
      <c r="AM380" s="138"/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40"/>
      <c r="BH380" s="140"/>
      <c r="BI380" s="6">
        <f t="shared" ref="BI380" si="229">AH380+AI380+AJ380+AK380+AL380+AM380+AN380+AO380+AP380+AQ380+AR380+AS380+AT380+AU380+AV380+AW380+AX380+AY380+AZ380+BA380+BB380+BC380+BD380+BE380+BF380+BG380+BH380</f>
        <v>0</v>
      </c>
      <c r="BJ380" s="7">
        <f t="shared" ref="BJ380" si="230">AG380-AH380-AI380-AJ380-AK380-AL380-AM380-AN380-AO380-AP380-AQ380-AR380-AS380-AT380-AU380-AV380-AW380-AX380-AY380-AZ380-BA380-BB380-BC380-BD380-BE380-BF380-BG380-BH380</f>
        <v>10</v>
      </c>
      <c r="BK380" s="37">
        <v>115</v>
      </c>
      <c r="BL380" s="9"/>
    </row>
    <row r="381" spans="1:64" ht="18.75">
      <c r="A381" s="256">
        <v>23</v>
      </c>
      <c r="B381" s="58" t="s">
        <v>473</v>
      </c>
      <c r="C381" s="121" t="s">
        <v>21</v>
      </c>
      <c r="D381" s="78">
        <v>0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>
        <v>10</v>
      </c>
      <c r="T381" s="9"/>
      <c r="U381" s="9"/>
      <c r="V381" s="9"/>
      <c r="W381" s="9"/>
      <c r="X381" s="9"/>
      <c r="Y381" s="9"/>
      <c r="Z381" s="9"/>
      <c r="AA381" s="9"/>
      <c r="AB381" s="9"/>
      <c r="AC381" s="5"/>
      <c r="AD381" s="5"/>
      <c r="AE381" s="5"/>
      <c r="AF381" s="17">
        <f t="shared" ref="AF381:AF389" si="231">E381+F381+G381+H381+I381+J381+K381+L381+M381+N381+O381+P381+Q381+R381+S381+T381+U381+V381+W381+X381+Y381+Z381+AA381+AB381+AC381+AD381+AE381</f>
        <v>10</v>
      </c>
      <c r="AG381" s="49">
        <f t="shared" ref="AG381:AG389" si="232">D381+E381+F381+G381+H381+I381+J381+K381+L381+M381+N381+O381+P381+Q381+R381+S381+T381+U381+V381+W381+X381+Y381+Z381+AA381+AB381+AC381+AD381+AE381</f>
        <v>10</v>
      </c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40"/>
      <c r="BH381" s="140"/>
      <c r="BI381" s="6">
        <f t="shared" ref="BI381:BI382" si="233">AH381+AI381+AJ381+AK381+AL381+AM381+AN381+AO381+AP381+AQ381+AR381+AS381+AT381+AU381+AV381+AW381+AX381+AY381+AZ381+BA381+BB381+BC381+BD381+BE381+BF381+BG381+BH381</f>
        <v>0</v>
      </c>
      <c r="BJ381" s="7">
        <f t="shared" ref="BJ381:BJ382" si="234">AG381-AH381-AI381-AJ381-AK381-AL381-AM381-AN381-AO381-AP381-AQ381-AR381-AS381-AT381-AU381-AV381-AW381-AX381-AY381-AZ381-BA381-BB381-BC381-BD381-BE381-BF381-BG381-BH381</f>
        <v>10</v>
      </c>
      <c r="BK381" s="37">
        <v>119</v>
      </c>
      <c r="BL381" s="9"/>
    </row>
    <row r="382" spans="1:64" ht="18.75">
      <c r="A382" s="256">
        <v>24</v>
      </c>
      <c r="B382" s="58" t="s">
        <v>474</v>
      </c>
      <c r="C382" s="121" t="s">
        <v>21</v>
      </c>
      <c r="D382" s="78">
        <v>0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>
        <v>10</v>
      </c>
      <c r="T382" s="9"/>
      <c r="U382" s="9"/>
      <c r="V382" s="9"/>
      <c r="W382" s="9"/>
      <c r="X382" s="9"/>
      <c r="Y382" s="9"/>
      <c r="Z382" s="9"/>
      <c r="AA382" s="9"/>
      <c r="AB382" s="9"/>
      <c r="AC382" s="5"/>
      <c r="AD382" s="5"/>
      <c r="AE382" s="5"/>
      <c r="AF382" s="17">
        <f t="shared" si="231"/>
        <v>10</v>
      </c>
      <c r="AG382" s="49">
        <f t="shared" si="232"/>
        <v>10</v>
      </c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40"/>
      <c r="BH382" s="140"/>
      <c r="BI382" s="6">
        <f t="shared" si="233"/>
        <v>0</v>
      </c>
      <c r="BJ382" s="7">
        <f t="shared" si="234"/>
        <v>10</v>
      </c>
      <c r="BK382" s="37">
        <v>123</v>
      </c>
      <c r="BL382" s="9"/>
    </row>
    <row r="383" spans="1:64" ht="18.75">
      <c r="A383" s="256">
        <v>25</v>
      </c>
      <c r="B383" s="58" t="s">
        <v>480</v>
      </c>
      <c r="C383" s="121" t="s">
        <v>21</v>
      </c>
      <c r="D383" s="78">
        <v>0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>
        <v>10</v>
      </c>
      <c r="T383" s="9"/>
      <c r="U383" s="9"/>
      <c r="V383" s="9"/>
      <c r="W383" s="9"/>
      <c r="X383" s="9"/>
      <c r="Y383" s="9"/>
      <c r="Z383" s="9"/>
      <c r="AA383" s="9"/>
      <c r="AB383" s="9"/>
      <c r="AC383" s="5"/>
      <c r="AD383" s="5"/>
      <c r="AE383" s="5"/>
      <c r="AF383" s="17">
        <f t="shared" si="231"/>
        <v>10</v>
      </c>
      <c r="AG383" s="49">
        <f t="shared" si="232"/>
        <v>10</v>
      </c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40"/>
      <c r="BH383" s="140"/>
      <c r="BI383" s="6">
        <f t="shared" ref="BI383:BI384" si="235">AH383+AI383+AJ383+AK383+AL383+AM383+AN383+AO383+AP383+AQ383+AR383+AS383+AT383+AU383+AV383+AW383+AX383+AY383+AZ383+BA383+BB383+BC383+BD383+BE383+BF383+BG383+BH383</f>
        <v>0</v>
      </c>
      <c r="BJ383" s="7">
        <f t="shared" ref="BJ383:BJ384" si="236">AG383-AH383-AI383-AJ383-AK383-AL383-AM383-AN383-AO383-AP383-AQ383-AR383-AS383-AT383-AU383-AV383-AW383-AX383-AY383-AZ383-BA383-BB383-BC383-BD383-BE383-BF383-BG383-BH383</f>
        <v>10</v>
      </c>
      <c r="BK383" s="37">
        <v>127</v>
      </c>
      <c r="BL383" s="9"/>
    </row>
    <row r="384" spans="1:64" ht="18.75">
      <c r="A384" s="256">
        <v>26</v>
      </c>
      <c r="B384" s="58" t="s">
        <v>508</v>
      </c>
      <c r="C384" s="121" t="s">
        <v>21</v>
      </c>
      <c r="D384" s="78">
        <v>0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>
        <v>10</v>
      </c>
      <c r="T384" s="9"/>
      <c r="U384" s="9"/>
      <c r="V384" s="9"/>
      <c r="W384" s="9"/>
      <c r="X384" s="9"/>
      <c r="Y384" s="9"/>
      <c r="Z384" s="9"/>
      <c r="AA384" s="9"/>
      <c r="AB384" s="9"/>
      <c r="AC384" s="5"/>
      <c r="AD384" s="5"/>
      <c r="AE384" s="5"/>
      <c r="AF384" s="17">
        <f t="shared" si="231"/>
        <v>10</v>
      </c>
      <c r="AG384" s="49">
        <f t="shared" si="232"/>
        <v>10</v>
      </c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40"/>
      <c r="BH384" s="140"/>
      <c r="BI384" s="6">
        <f t="shared" si="235"/>
        <v>0</v>
      </c>
      <c r="BJ384" s="7">
        <f t="shared" si="236"/>
        <v>10</v>
      </c>
      <c r="BK384" s="37">
        <v>131</v>
      </c>
      <c r="BL384" s="9"/>
    </row>
    <row r="385" spans="1:64" ht="18.75">
      <c r="A385" s="256">
        <v>27</v>
      </c>
      <c r="B385" s="58" t="s">
        <v>90</v>
      </c>
      <c r="C385" s="121" t="s">
        <v>21</v>
      </c>
      <c r="D385" s="78">
        <v>0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>
        <v>10</v>
      </c>
      <c r="T385" s="9"/>
      <c r="U385" s="9"/>
      <c r="V385" s="9"/>
      <c r="W385" s="9"/>
      <c r="X385" s="9"/>
      <c r="Y385" s="9"/>
      <c r="Z385" s="9"/>
      <c r="AA385" s="9"/>
      <c r="AB385" s="9"/>
      <c r="AC385" s="5"/>
      <c r="AD385" s="5"/>
      <c r="AE385" s="5"/>
      <c r="AF385" s="17">
        <f t="shared" si="231"/>
        <v>10</v>
      </c>
      <c r="AG385" s="49">
        <f t="shared" si="232"/>
        <v>10</v>
      </c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40"/>
      <c r="BH385" s="140"/>
      <c r="BI385" s="6">
        <f t="shared" ref="BI385:BI389" si="237">AH385+AI385+AJ385+AK385+AL385+AM385+AN385+AO385+AP385+AQ385+AR385+AS385+AT385+AU385+AV385+AW385+AX385+AY385+AZ385+BA385+BB385+BC385+BD385+BE385+BF385+BG385+BH385</f>
        <v>0</v>
      </c>
      <c r="BJ385" s="7">
        <f t="shared" ref="BJ385:BJ389" si="238">AG385-AH385-AI385-AJ385-AK385-AL385-AM385-AN385-AO385-AP385-AQ385-AR385-AS385-AT385-AU385-AV385-AW385-AX385-AY385-AZ385-BA385-BB385-BC385-BD385-BE385-BF385-BG385-BH385</f>
        <v>10</v>
      </c>
      <c r="BK385" s="37">
        <v>135</v>
      </c>
      <c r="BL385" s="9"/>
    </row>
    <row r="386" spans="1:64" ht="18.75">
      <c r="A386" s="256">
        <v>28</v>
      </c>
      <c r="B386" s="58" t="s">
        <v>485</v>
      </c>
      <c r="C386" s="121" t="s">
        <v>21</v>
      </c>
      <c r="D386" s="78">
        <v>0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>
        <v>10</v>
      </c>
      <c r="T386" s="9"/>
      <c r="U386" s="9"/>
      <c r="V386" s="9"/>
      <c r="W386" s="9"/>
      <c r="X386" s="9"/>
      <c r="Y386" s="9"/>
      <c r="Z386" s="9"/>
      <c r="AA386" s="9"/>
      <c r="AB386" s="9"/>
      <c r="AC386" s="5"/>
      <c r="AD386" s="5"/>
      <c r="AE386" s="5"/>
      <c r="AF386" s="17">
        <f t="shared" si="231"/>
        <v>10</v>
      </c>
      <c r="AG386" s="49">
        <f t="shared" si="232"/>
        <v>10</v>
      </c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40"/>
      <c r="BH386" s="140"/>
      <c r="BI386" s="6">
        <f t="shared" si="237"/>
        <v>0</v>
      </c>
      <c r="BJ386" s="7">
        <f t="shared" si="238"/>
        <v>10</v>
      </c>
      <c r="BK386" s="37">
        <v>139</v>
      </c>
      <c r="BL386" s="9"/>
    </row>
    <row r="387" spans="1:64" ht="18.75">
      <c r="A387" s="256">
        <v>29</v>
      </c>
      <c r="B387" s="58" t="s">
        <v>486</v>
      </c>
      <c r="C387" s="121" t="s">
        <v>21</v>
      </c>
      <c r="D387" s="78">
        <v>0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>
        <v>10</v>
      </c>
      <c r="T387" s="9"/>
      <c r="U387" s="9"/>
      <c r="V387" s="9"/>
      <c r="W387" s="9"/>
      <c r="X387" s="9"/>
      <c r="Y387" s="9"/>
      <c r="Z387" s="9"/>
      <c r="AA387" s="9"/>
      <c r="AB387" s="9"/>
      <c r="AC387" s="5"/>
      <c r="AD387" s="5"/>
      <c r="AE387" s="5"/>
      <c r="AF387" s="17">
        <f t="shared" si="231"/>
        <v>10</v>
      </c>
      <c r="AG387" s="49">
        <f t="shared" si="232"/>
        <v>10</v>
      </c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40"/>
      <c r="BH387" s="140"/>
      <c r="BI387" s="6">
        <f t="shared" si="237"/>
        <v>0</v>
      </c>
      <c r="BJ387" s="7">
        <f t="shared" si="238"/>
        <v>10</v>
      </c>
      <c r="BK387" s="37">
        <v>143</v>
      </c>
      <c r="BL387" s="9"/>
    </row>
    <row r="388" spans="1:64" ht="18.75">
      <c r="A388" s="256">
        <v>30</v>
      </c>
      <c r="B388" s="58" t="s">
        <v>487</v>
      </c>
      <c r="C388" s="121" t="s">
        <v>21</v>
      </c>
      <c r="D388" s="78">
        <v>0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>
        <v>10</v>
      </c>
      <c r="T388" s="9"/>
      <c r="U388" s="9"/>
      <c r="V388" s="9"/>
      <c r="W388" s="9"/>
      <c r="X388" s="9"/>
      <c r="Y388" s="9"/>
      <c r="Z388" s="9"/>
      <c r="AA388" s="9"/>
      <c r="AB388" s="9"/>
      <c r="AC388" s="5"/>
      <c r="AD388" s="5"/>
      <c r="AE388" s="5"/>
      <c r="AF388" s="17">
        <f t="shared" si="231"/>
        <v>10</v>
      </c>
      <c r="AG388" s="49">
        <f t="shared" si="232"/>
        <v>10</v>
      </c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40"/>
      <c r="BH388" s="140"/>
      <c r="BI388" s="6">
        <f t="shared" si="237"/>
        <v>0</v>
      </c>
      <c r="BJ388" s="7">
        <f t="shared" si="238"/>
        <v>10</v>
      </c>
      <c r="BK388" s="37">
        <v>147</v>
      </c>
      <c r="BL388" s="9"/>
    </row>
    <row r="389" spans="1:64" ht="18.75">
      <c r="A389" s="256">
        <v>31</v>
      </c>
      <c r="B389" s="58" t="s">
        <v>488</v>
      </c>
      <c r="C389" s="121" t="s">
        <v>21</v>
      </c>
      <c r="D389" s="78">
        <v>0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>
        <v>10</v>
      </c>
      <c r="T389" s="9"/>
      <c r="U389" s="9"/>
      <c r="V389" s="9"/>
      <c r="W389" s="9"/>
      <c r="X389" s="9"/>
      <c r="Y389" s="9"/>
      <c r="Z389" s="9"/>
      <c r="AA389" s="9"/>
      <c r="AB389" s="9"/>
      <c r="AC389" s="5"/>
      <c r="AD389" s="5"/>
      <c r="AE389" s="5"/>
      <c r="AF389" s="17">
        <f t="shared" si="231"/>
        <v>10</v>
      </c>
      <c r="AG389" s="49">
        <f t="shared" si="232"/>
        <v>10</v>
      </c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40"/>
      <c r="BH389" s="140"/>
      <c r="BI389" s="6">
        <f t="shared" si="237"/>
        <v>0</v>
      </c>
      <c r="BJ389" s="7">
        <f t="shared" si="238"/>
        <v>10</v>
      </c>
      <c r="BK389" s="37">
        <v>151</v>
      </c>
      <c r="BL389" s="9"/>
    </row>
    <row r="390" spans="1:64" ht="18.75">
      <c r="A390" s="256">
        <v>32</v>
      </c>
      <c r="B390" s="58" t="s">
        <v>498</v>
      </c>
      <c r="C390" s="121" t="s">
        <v>21</v>
      </c>
      <c r="D390" s="69">
        <v>0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>
        <v>1</v>
      </c>
      <c r="V390" s="9"/>
      <c r="W390" s="9"/>
      <c r="X390" s="9"/>
      <c r="Y390" s="9"/>
      <c r="Z390" s="9"/>
      <c r="AA390" s="9"/>
      <c r="AB390" s="9"/>
      <c r="AC390" s="5"/>
      <c r="AD390" s="5"/>
      <c r="AE390" s="5"/>
      <c r="AF390" s="17">
        <f t="shared" si="195"/>
        <v>1</v>
      </c>
      <c r="AG390" s="49">
        <f t="shared" si="196"/>
        <v>1</v>
      </c>
      <c r="AH390" s="138"/>
      <c r="AI390" s="138"/>
      <c r="AJ390" s="138"/>
      <c r="AK390" s="138"/>
      <c r="AL390" s="138"/>
      <c r="AM390" s="138"/>
      <c r="AN390" s="138"/>
      <c r="AO390" s="138"/>
      <c r="AP390" s="53"/>
      <c r="AQ390" s="53"/>
      <c r="AR390" s="53"/>
      <c r="AS390" s="53"/>
      <c r="AT390" s="53"/>
      <c r="AU390" s="53"/>
      <c r="AV390" s="138"/>
      <c r="AW390" s="138"/>
      <c r="AX390" s="138">
        <v>1</v>
      </c>
      <c r="AY390" s="138"/>
      <c r="AZ390" s="138"/>
      <c r="BA390" s="138"/>
      <c r="BB390" s="138"/>
      <c r="BC390" s="138"/>
      <c r="BD390" s="138"/>
      <c r="BE390" s="138"/>
      <c r="BF390" s="138"/>
      <c r="BG390" s="140"/>
      <c r="BH390" s="140"/>
      <c r="BI390" s="6">
        <f t="shared" si="193"/>
        <v>1</v>
      </c>
      <c r="BJ390" s="7">
        <f t="shared" si="194"/>
        <v>0</v>
      </c>
      <c r="BK390" s="37">
        <v>63</v>
      </c>
      <c r="BL390" s="9"/>
    </row>
    <row r="391" spans="1:64" ht="18.75">
      <c r="A391" s="256">
        <v>33</v>
      </c>
      <c r="B391" s="7" t="s">
        <v>295</v>
      </c>
      <c r="C391" s="121" t="s">
        <v>21</v>
      </c>
      <c r="D391" s="78">
        <v>17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17">
        <f t="shared" si="195"/>
        <v>0</v>
      </c>
      <c r="AG391" s="49">
        <f t="shared" si="196"/>
        <v>17</v>
      </c>
      <c r="AH391" s="140"/>
      <c r="AI391" s="140"/>
      <c r="AJ391" s="140"/>
      <c r="AK391" s="140"/>
      <c r="AL391" s="140"/>
      <c r="AM391" s="140"/>
      <c r="AN391" s="140"/>
      <c r="AO391" s="140">
        <v>17</v>
      </c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6">
        <f t="shared" si="193"/>
        <v>17</v>
      </c>
      <c r="BJ391" s="7">
        <f t="shared" si="194"/>
        <v>0</v>
      </c>
      <c r="BK391" s="37">
        <v>161</v>
      </c>
      <c r="BL391" s="9"/>
    </row>
    <row r="392" spans="1:64" ht="18.75">
      <c r="A392" s="256">
        <v>34</v>
      </c>
      <c r="B392" s="7" t="s">
        <v>313</v>
      </c>
      <c r="C392" s="121" t="s">
        <v>21</v>
      </c>
      <c r="D392" s="78">
        <v>12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>
        <v>25</v>
      </c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17">
        <f t="shared" si="195"/>
        <v>25</v>
      </c>
      <c r="AG392" s="49">
        <f t="shared" si="196"/>
        <v>37</v>
      </c>
      <c r="AH392" s="140"/>
      <c r="AI392" s="140"/>
      <c r="AJ392" s="140">
        <v>12</v>
      </c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>
        <v>25</v>
      </c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6">
        <f t="shared" si="193"/>
        <v>37</v>
      </c>
      <c r="BJ392" s="7">
        <f t="shared" si="194"/>
        <v>0</v>
      </c>
      <c r="BK392" s="37">
        <v>165</v>
      </c>
      <c r="BL392" s="9"/>
    </row>
    <row r="393" spans="1:64" ht="18.75">
      <c r="A393" s="256">
        <v>35</v>
      </c>
      <c r="B393" s="7" t="s">
        <v>110</v>
      </c>
      <c r="C393" s="121" t="s">
        <v>21</v>
      </c>
      <c r="D393" s="78">
        <v>0</v>
      </c>
      <c r="E393" s="5"/>
      <c r="F393" s="5"/>
      <c r="G393" s="5"/>
      <c r="H393" s="5">
        <v>600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17">
        <f t="shared" si="195"/>
        <v>600</v>
      </c>
      <c r="AG393" s="49">
        <f t="shared" si="196"/>
        <v>600</v>
      </c>
      <c r="AH393" s="140"/>
      <c r="AI393" s="140"/>
      <c r="AJ393" s="140"/>
      <c r="AK393" s="140"/>
      <c r="AL393" s="140"/>
      <c r="AM393" s="140">
        <v>600</v>
      </c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6">
        <f t="shared" si="193"/>
        <v>600</v>
      </c>
      <c r="BJ393" s="7">
        <f t="shared" si="194"/>
        <v>0</v>
      </c>
      <c r="BK393" s="37">
        <v>169</v>
      </c>
      <c r="BL393" s="9"/>
    </row>
    <row r="394" spans="1:64" ht="18.75">
      <c r="A394" s="256">
        <v>36</v>
      </c>
      <c r="B394" s="7" t="s">
        <v>16</v>
      </c>
      <c r="C394" s="121" t="s">
        <v>21</v>
      </c>
      <c r="D394" s="78">
        <v>7</v>
      </c>
      <c r="E394" s="7">
        <v>500</v>
      </c>
      <c r="F394" s="7"/>
      <c r="G394" s="7"/>
      <c r="H394" s="7"/>
      <c r="I394" s="7"/>
      <c r="J394" s="7"/>
      <c r="K394" s="7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17">
        <f t="shared" si="195"/>
        <v>500</v>
      </c>
      <c r="AG394" s="49">
        <f t="shared" si="196"/>
        <v>507</v>
      </c>
      <c r="AH394" s="140"/>
      <c r="AI394" s="140"/>
      <c r="AJ394" s="140">
        <v>8</v>
      </c>
      <c r="AK394" s="140"/>
      <c r="AL394" s="140"/>
      <c r="AM394" s="140"/>
      <c r="AN394" s="140"/>
      <c r="AO394" s="140"/>
      <c r="AP394" s="140"/>
      <c r="AQ394" s="140"/>
      <c r="AR394" s="140">
        <v>8</v>
      </c>
      <c r="AS394" s="140"/>
      <c r="AT394" s="140">
        <v>120</v>
      </c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6">
        <f t="shared" si="193"/>
        <v>136</v>
      </c>
      <c r="BJ394" s="7">
        <f t="shared" si="194"/>
        <v>371</v>
      </c>
      <c r="BK394" s="37">
        <v>175</v>
      </c>
      <c r="BL394" s="9"/>
    </row>
    <row r="395" spans="1:64" ht="18.75">
      <c r="A395" s="256">
        <v>37</v>
      </c>
      <c r="B395" s="7" t="s">
        <v>296</v>
      </c>
      <c r="C395" s="121" t="s">
        <v>21</v>
      </c>
      <c r="D395" s="78">
        <v>23</v>
      </c>
      <c r="E395" s="7"/>
      <c r="F395" s="7"/>
      <c r="G395" s="7"/>
      <c r="H395" s="7"/>
      <c r="I395" s="7"/>
      <c r="J395" s="7"/>
      <c r="K395" s="7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17">
        <f t="shared" si="195"/>
        <v>0</v>
      </c>
      <c r="AG395" s="49">
        <f t="shared" si="196"/>
        <v>23</v>
      </c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6">
        <f t="shared" si="193"/>
        <v>0</v>
      </c>
      <c r="BJ395" s="7">
        <f t="shared" si="194"/>
        <v>23</v>
      </c>
      <c r="BK395" s="37">
        <v>181</v>
      </c>
      <c r="BL395" s="9"/>
    </row>
    <row r="396" spans="1:64" ht="18.75">
      <c r="A396" s="256">
        <v>38</v>
      </c>
      <c r="B396" s="58" t="s">
        <v>481</v>
      </c>
      <c r="C396" s="121" t="s">
        <v>21</v>
      </c>
      <c r="D396" s="78">
        <v>0</v>
      </c>
      <c r="E396" s="7"/>
      <c r="F396" s="7"/>
      <c r="G396" s="7"/>
      <c r="H396" s="7"/>
      <c r="I396" s="7"/>
      <c r="J396" s="7"/>
      <c r="K396" s="7"/>
      <c r="L396" s="5"/>
      <c r="M396" s="5"/>
      <c r="N396" s="5"/>
      <c r="O396" s="5"/>
      <c r="P396" s="5"/>
      <c r="Q396" s="5"/>
      <c r="R396" s="5"/>
      <c r="S396" s="5">
        <v>10</v>
      </c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17">
        <f t="shared" ref="AF396" si="239">E396+F396+G396+H396+I396+J396+K396+L396+M396+N396+O396+P396+Q396+R396+S396+T396+U396+V396+W396+X396+Y396+Z396+AA396+AB396+AC396+AD396+AE396</f>
        <v>10</v>
      </c>
      <c r="AG396" s="49">
        <f t="shared" ref="AG396" si="240">D396+E396+F396+G396+H396+I396+J396+K396+L396+M396+N396+O396+P396+Q396+R396+S396+T396+U396+V396+W396+X396+Y396+Z396+AA396+AB396+AC396+AD396+AE396</f>
        <v>10</v>
      </c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6">
        <f t="shared" ref="BI396" si="241">AH396+AI396+AJ396+AK396+AL396+AM396+AN396+AO396+AP396+AQ396+AR396+AS396+AT396+AU396+AV396+AW396+AX396+AY396+AZ396+BA396+BB396+BC396+BD396+BE396+BF396+BG396+BH396</f>
        <v>0</v>
      </c>
      <c r="BJ396" s="7">
        <f t="shared" ref="BJ396" si="242">AG396-AH396-AI396-AJ396-AK396-AL396-AM396-AN396-AO396-AP396-AQ396-AR396-AS396-AT396-AU396-AV396-AW396-AX396-AY396-AZ396-BA396-BB396-BC396-BD396-BE396-BF396-BG396-BH396</f>
        <v>10</v>
      </c>
      <c r="BK396" s="37">
        <v>183</v>
      </c>
      <c r="BL396" s="9"/>
    </row>
    <row r="397" spans="1:64" ht="18.75">
      <c r="A397" s="256">
        <v>39</v>
      </c>
      <c r="B397" s="7" t="s">
        <v>297</v>
      </c>
      <c r="C397" s="121" t="s">
        <v>21</v>
      </c>
      <c r="D397" s="69">
        <v>5</v>
      </c>
      <c r="E397" s="7"/>
      <c r="F397" s="7"/>
      <c r="G397" s="7"/>
      <c r="H397" s="7"/>
      <c r="I397" s="7"/>
      <c r="J397" s="7"/>
      <c r="K397" s="7"/>
      <c r="L397" s="5"/>
      <c r="M397" s="5"/>
      <c r="N397" s="5"/>
      <c r="O397" s="5"/>
      <c r="P397" s="5"/>
      <c r="Q397" s="5"/>
      <c r="R397" s="5"/>
      <c r="S397" s="7"/>
      <c r="T397" s="7"/>
      <c r="U397" s="7"/>
      <c r="V397" s="7"/>
      <c r="W397" s="7"/>
      <c r="X397" s="7"/>
      <c r="Y397" s="7"/>
      <c r="Z397" s="5"/>
      <c r="AA397" s="5"/>
      <c r="AB397" s="5"/>
      <c r="AC397" s="5"/>
      <c r="AD397" s="5"/>
      <c r="AE397" s="5"/>
      <c r="AF397" s="17">
        <f t="shared" si="195"/>
        <v>0</v>
      </c>
      <c r="AG397" s="49">
        <f t="shared" si="196"/>
        <v>5</v>
      </c>
      <c r="AH397" s="140"/>
      <c r="AI397" s="140"/>
      <c r="AJ397" s="140"/>
      <c r="AK397" s="140"/>
      <c r="AL397" s="140"/>
      <c r="AM397" s="140">
        <v>5</v>
      </c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6">
        <f t="shared" si="193"/>
        <v>5</v>
      </c>
      <c r="BJ397" s="7">
        <f t="shared" si="194"/>
        <v>0</v>
      </c>
      <c r="BK397" s="9">
        <v>221</v>
      </c>
      <c r="BL397" s="9"/>
    </row>
    <row r="398" spans="1:64" ht="18.75">
      <c r="A398" s="256">
        <v>40</v>
      </c>
      <c r="B398" s="7" t="s">
        <v>462</v>
      </c>
      <c r="C398" s="121" t="s">
        <v>21</v>
      </c>
      <c r="D398" s="69">
        <v>29</v>
      </c>
      <c r="E398" s="7"/>
      <c r="F398" s="7"/>
      <c r="G398" s="7"/>
      <c r="H398" s="7"/>
      <c r="I398" s="7"/>
      <c r="J398" s="7"/>
      <c r="K398" s="7"/>
      <c r="L398" s="5"/>
      <c r="M398" s="5"/>
      <c r="N398" s="5"/>
      <c r="O398" s="5"/>
      <c r="P398" s="5"/>
      <c r="Q398" s="5"/>
      <c r="R398" s="5"/>
      <c r="S398" s="7"/>
      <c r="T398" s="7"/>
      <c r="U398" s="7"/>
      <c r="V398" s="7"/>
      <c r="W398" s="7"/>
      <c r="X398" s="7"/>
      <c r="Y398" s="7"/>
      <c r="Z398" s="5"/>
      <c r="AA398" s="5"/>
      <c r="AB398" s="5"/>
      <c r="AC398" s="5"/>
      <c r="AD398" s="5"/>
      <c r="AE398" s="5"/>
      <c r="AF398" s="17">
        <f t="shared" ref="AF398" si="243">E398+F398+G398+H398+I398+J398+K398+L398+M398+N398+O398+P398+Q398+R398+S398+T398+U398+V398+W398+X398+Y398+Z398+AA398+AB398+AC398+AD398+AE398</f>
        <v>0</v>
      </c>
      <c r="AG398" s="49">
        <f t="shared" ref="AG398" si="244">D398+E398+F398+G398+H398+I398+J398+K398+L398+M398+N398+O398+P398+Q398+R398+S398+T398+U398+V398+W398+X398+Y398+Z398+AA398+AB398+AC398+AD398+AE398</f>
        <v>29</v>
      </c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>
        <v>12</v>
      </c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6">
        <f t="shared" ref="BI398" si="245">AH398+AI398+AJ398+AK398+AL398+AM398+AN398+AO398+AP398+AQ398+AR398+AS398+AT398+AU398+AV398+AW398+AX398+AY398+AZ398+BA398+BB398+BC398+BD398+BE398+BF398+BG398+BH398</f>
        <v>12</v>
      </c>
      <c r="BJ398" s="7">
        <f t="shared" ref="BJ398" si="246">AG398-AH398-AI398-AJ398-AK398-AL398-AM398-AN398-AO398-AP398-AQ398-AR398-AS398-AT398-AU398-AV398-AW398-AX398-AY398-AZ398-BA398-BB398-BC398-BD398-BE398-BF398-BG398-BH398</f>
        <v>17</v>
      </c>
      <c r="BK398" s="9">
        <v>227</v>
      </c>
      <c r="BL398" s="9"/>
    </row>
    <row r="399" spans="1:64" ht="18.75">
      <c r="A399" s="256">
        <v>41</v>
      </c>
      <c r="B399" s="58" t="s">
        <v>482</v>
      </c>
      <c r="C399" s="121" t="s">
        <v>21</v>
      </c>
      <c r="D399" s="69">
        <v>0</v>
      </c>
      <c r="E399" s="7"/>
      <c r="F399" s="7"/>
      <c r="G399" s="7"/>
      <c r="H399" s="7"/>
      <c r="I399" s="7"/>
      <c r="J399" s="7"/>
      <c r="K399" s="7"/>
      <c r="L399" s="5"/>
      <c r="M399" s="5"/>
      <c r="N399" s="5"/>
      <c r="O399" s="5"/>
      <c r="P399" s="5"/>
      <c r="Q399" s="5"/>
      <c r="R399" s="5"/>
      <c r="S399" s="7">
        <v>10</v>
      </c>
      <c r="T399" s="7"/>
      <c r="U399" s="7"/>
      <c r="V399" s="7"/>
      <c r="W399" s="7"/>
      <c r="X399" s="7"/>
      <c r="Y399" s="7"/>
      <c r="Z399" s="5"/>
      <c r="AA399" s="5"/>
      <c r="AB399" s="5"/>
      <c r="AC399" s="5"/>
      <c r="AD399" s="5"/>
      <c r="AE399" s="5"/>
      <c r="AF399" s="17">
        <f t="shared" ref="AF399:AF400" si="247">E399+F399+G399+H399+I399+J399+K399+L399+M399+N399+O399+P399+Q399+R399+S399+T399+U399+V399+W399+X399+Y399+Z399+AA399+AB399+AC399+AD399+AE399</f>
        <v>10</v>
      </c>
      <c r="AG399" s="49">
        <f t="shared" ref="AG399:AG400" si="248">D399+E399+F399+G399+H399+I399+J399+K399+L399+M399+N399+O399+P399+Q399+R399+S399+T399+U399+V399+W399+X399+Y399+Z399+AA399+AB399+AC399+AD399+AE399</f>
        <v>10</v>
      </c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6">
        <f t="shared" ref="BI399:BI400" si="249">AH399+AI399+AJ399+AK399+AL399+AM399+AN399+AO399+AP399+AQ399+AR399+AS399+AT399+AU399+AV399+AW399+AX399+AY399+AZ399+BA399+BB399+BC399+BD399+BE399+BF399+BG399+BH399</f>
        <v>0</v>
      </c>
      <c r="BJ399" s="7">
        <f t="shared" ref="BJ399:BJ400" si="250">AG399-AH399-AI399-AJ399-AK399-AL399-AM399-AN399-AO399-AP399-AQ399-AR399-AS399-AT399-AU399-AV399-AW399-AX399-AY399-AZ399-BA399-BB399-BC399-BD399-BE399-BF399-BG399-BH399</f>
        <v>10</v>
      </c>
      <c r="BK399" s="9">
        <v>231</v>
      </c>
      <c r="BL399" s="9"/>
    </row>
    <row r="400" spans="1:64" ht="18.75">
      <c r="A400" s="256">
        <v>42</v>
      </c>
      <c r="B400" s="58" t="s">
        <v>483</v>
      </c>
      <c r="C400" s="121" t="s">
        <v>21</v>
      </c>
      <c r="D400" s="69">
        <v>0</v>
      </c>
      <c r="E400" s="7"/>
      <c r="F400" s="7"/>
      <c r="G400" s="7"/>
      <c r="H400" s="7"/>
      <c r="I400" s="7"/>
      <c r="J400" s="7"/>
      <c r="K400" s="7"/>
      <c r="L400" s="5"/>
      <c r="M400" s="5"/>
      <c r="N400" s="5"/>
      <c r="O400" s="5"/>
      <c r="P400" s="5"/>
      <c r="Q400" s="5"/>
      <c r="R400" s="5"/>
      <c r="S400" s="7">
        <v>10</v>
      </c>
      <c r="T400" s="7"/>
      <c r="U400" s="7"/>
      <c r="V400" s="7"/>
      <c r="W400" s="7"/>
      <c r="X400" s="7"/>
      <c r="Y400" s="7"/>
      <c r="Z400" s="5"/>
      <c r="AA400" s="5"/>
      <c r="AB400" s="5"/>
      <c r="AC400" s="5"/>
      <c r="AD400" s="5"/>
      <c r="AE400" s="5"/>
      <c r="AF400" s="17">
        <f t="shared" si="247"/>
        <v>10</v>
      </c>
      <c r="AG400" s="49">
        <f t="shared" si="248"/>
        <v>10</v>
      </c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6">
        <f t="shared" si="249"/>
        <v>0</v>
      </c>
      <c r="BJ400" s="7">
        <f t="shared" si="250"/>
        <v>10</v>
      </c>
      <c r="BK400" s="9">
        <v>235</v>
      </c>
      <c r="BL400" s="9"/>
    </row>
    <row r="401" spans="1:64" ht="18.75">
      <c r="A401" s="256">
        <v>43</v>
      </c>
      <c r="B401" s="58" t="s">
        <v>509</v>
      </c>
      <c r="C401" s="121" t="s">
        <v>21</v>
      </c>
      <c r="D401" s="69">
        <v>13</v>
      </c>
      <c r="E401" s="7"/>
      <c r="F401" s="7"/>
      <c r="G401" s="7"/>
      <c r="H401" s="7"/>
      <c r="I401" s="7"/>
      <c r="J401" s="7"/>
      <c r="K401" s="7"/>
      <c r="L401" s="5"/>
      <c r="M401" s="5"/>
      <c r="N401" s="5"/>
      <c r="O401" s="5"/>
      <c r="P401" s="5"/>
      <c r="Q401" s="5"/>
      <c r="R401" s="5"/>
      <c r="S401" s="7"/>
      <c r="T401" s="7"/>
      <c r="U401" s="7"/>
      <c r="V401" s="7"/>
      <c r="W401" s="7"/>
      <c r="X401" s="7"/>
      <c r="Y401" s="7"/>
      <c r="Z401" s="5"/>
      <c r="AA401" s="5"/>
      <c r="AB401" s="5"/>
      <c r="AC401" s="5"/>
      <c r="AD401" s="5"/>
      <c r="AE401" s="5"/>
      <c r="AF401" s="17">
        <f t="shared" ref="AF401" si="251">E401+F401+G401+H401+I401+J401+K401+L401+M401+N401+O401+P401+Q401+R401+S401+T401+U401+V401+W401+X401+Y401+Z401+AA401+AB401+AC401+AD401+AE401</f>
        <v>0</v>
      </c>
      <c r="AG401" s="49">
        <f t="shared" ref="AG401" si="252">D401+E401+F401+G401+H401+I401+J401+K401+L401+M401+N401+O401+P401+Q401+R401+S401+T401+U401+V401+W401+X401+Y401+Z401+AA401+AB401+AC401+AD401+AE401</f>
        <v>13</v>
      </c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>
        <v>6</v>
      </c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6">
        <f t="shared" ref="BI401" si="253">AH401+AI401+AJ401+AK401+AL401+AM401+AN401+AO401+AP401+AQ401+AR401+AS401+AT401+AU401+AV401+AW401+AX401+AY401+AZ401+BA401+BB401+BC401+BD401+BE401+BF401+BG401+BH401</f>
        <v>6</v>
      </c>
      <c r="BJ401" s="7">
        <f t="shared" ref="BJ401" si="254">AG401-AH401-AI401-AJ401-AK401-AL401-AM401-AN401-AO401-AP401-AQ401-AR401-AS401-AT401-AU401-AV401-AW401-AX401-AY401-AZ401-BA401-BB401-BC401-BD401-BE401-BF401-BG401-BH401</f>
        <v>7</v>
      </c>
      <c r="BK401" s="9">
        <v>229</v>
      </c>
      <c r="BL401" s="9"/>
    </row>
    <row r="402" spans="1:64" ht="18.75">
      <c r="A402" s="256">
        <v>44</v>
      </c>
      <c r="B402" s="58" t="s">
        <v>33</v>
      </c>
      <c r="C402" s="121" t="s">
        <v>21</v>
      </c>
      <c r="D402" s="69">
        <v>0</v>
      </c>
      <c r="E402" s="58"/>
      <c r="F402" s="58"/>
      <c r="G402" s="58">
        <v>2</v>
      </c>
      <c r="H402" s="58">
        <v>8</v>
      </c>
      <c r="I402" s="58"/>
      <c r="J402" s="58"/>
      <c r="K402" s="58"/>
      <c r="L402" s="9"/>
      <c r="M402" s="9"/>
      <c r="N402" s="9"/>
      <c r="O402" s="9"/>
      <c r="P402" s="9"/>
      <c r="Q402" s="9"/>
      <c r="R402" s="9"/>
      <c r="S402" s="58"/>
      <c r="T402" s="58"/>
      <c r="U402" s="58"/>
      <c r="V402" s="58"/>
      <c r="W402" s="58"/>
      <c r="X402" s="58"/>
      <c r="Y402" s="58"/>
      <c r="Z402" s="9"/>
      <c r="AA402" s="9"/>
      <c r="AB402" s="9"/>
      <c r="AC402" s="5"/>
      <c r="AD402" s="5"/>
      <c r="AE402" s="5"/>
      <c r="AF402" s="17">
        <f t="shared" si="195"/>
        <v>10</v>
      </c>
      <c r="AG402" s="49">
        <f t="shared" si="196"/>
        <v>10</v>
      </c>
      <c r="AH402" s="138"/>
      <c r="AI402" s="138"/>
      <c r="AJ402" s="138"/>
      <c r="AK402" s="138">
        <v>2</v>
      </c>
      <c r="AL402" s="138"/>
      <c r="AM402" s="138"/>
      <c r="AN402" s="138"/>
      <c r="AO402" s="138"/>
      <c r="AP402" s="138">
        <v>8</v>
      </c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40"/>
      <c r="BH402" s="140"/>
      <c r="BI402" s="6">
        <f t="shared" si="193"/>
        <v>10</v>
      </c>
      <c r="BJ402" s="7">
        <f t="shared" si="194"/>
        <v>0</v>
      </c>
      <c r="BK402" s="9">
        <v>241</v>
      </c>
      <c r="BL402" s="9"/>
    </row>
    <row r="403" spans="1:64" ht="18.75">
      <c r="A403" s="256">
        <v>45</v>
      </c>
      <c r="B403" s="58" t="s">
        <v>298</v>
      </c>
      <c r="C403" s="121" t="s">
        <v>21</v>
      </c>
      <c r="D403" s="69">
        <v>0</v>
      </c>
      <c r="E403" s="58"/>
      <c r="F403" s="58">
        <v>5</v>
      </c>
      <c r="G403" s="58"/>
      <c r="H403" s="58"/>
      <c r="I403" s="58">
        <v>10</v>
      </c>
      <c r="J403" s="58"/>
      <c r="K403" s="58"/>
      <c r="L403" s="9"/>
      <c r="M403" s="9">
        <v>10</v>
      </c>
      <c r="N403" s="9"/>
      <c r="O403" s="9"/>
      <c r="P403" s="9"/>
      <c r="Q403" s="9"/>
      <c r="R403" s="9"/>
      <c r="S403" s="58"/>
      <c r="T403" s="58"/>
      <c r="U403" s="58"/>
      <c r="V403" s="58">
        <v>10</v>
      </c>
      <c r="W403" s="58"/>
      <c r="X403" s="58"/>
      <c r="Y403" s="58"/>
      <c r="Z403" s="9"/>
      <c r="AA403" s="9"/>
      <c r="AB403" s="9"/>
      <c r="AC403" s="5"/>
      <c r="AD403" s="5"/>
      <c r="AE403" s="5"/>
      <c r="AF403" s="17">
        <f t="shared" si="195"/>
        <v>35</v>
      </c>
      <c r="AG403" s="49">
        <f t="shared" si="196"/>
        <v>35</v>
      </c>
      <c r="AH403" s="138"/>
      <c r="AI403" s="138">
        <v>5</v>
      </c>
      <c r="AJ403" s="138"/>
      <c r="AK403" s="138"/>
      <c r="AL403" s="138"/>
      <c r="AM403" s="138">
        <v>10</v>
      </c>
      <c r="AN403" s="138"/>
      <c r="AO403" s="138"/>
      <c r="AP403" s="138"/>
      <c r="AQ403" s="138"/>
      <c r="AR403" s="138"/>
      <c r="AS403" s="138"/>
      <c r="AT403" s="138">
        <v>10</v>
      </c>
      <c r="AU403" s="138"/>
      <c r="AV403" s="138"/>
      <c r="AW403" s="138"/>
      <c r="AX403" s="138"/>
      <c r="AY403" s="138">
        <v>10</v>
      </c>
      <c r="AZ403" s="138"/>
      <c r="BA403" s="138"/>
      <c r="BB403" s="138"/>
      <c r="BC403" s="138"/>
      <c r="BD403" s="138"/>
      <c r="BE403" s="138"/>
      <c r="BF403" s="138"/>
      <c r="BG403" s="140"/>
      <c r="BH403" s="140"/>
      <c r="BI403" s="6">
        <f t="shared" si="193"/>
        <v>35</v>
      </c>
      <c r="BJ403" s="7">
        <f t="shared" si="194"/>
        <v>0</v>
      </c>
      <c r="BK403" s="9">
        <v>247</v>
      </c>
      <c r="BL403" s="9"/>
    </row>
    <row r="404" spans="1:64" ht="18.75">
      <c r="A404" s="256">
        <v>46</v>
      </c>
      <c r="B404" s="66" t="s">
        <v>299</v>
      </c>
      <c r="C404" s="121" t="s">
        <v>21</v>
      </c>
      <c r="D404" s="69">
        <v>0</v>
      </c>
      <c r="E404" s="58"/>
      <c r="F404" s="58">
        <v>5</v>
      </c>
      <c r="G404" s="58">
        <v>5</v>
      </c>
      <c r="H404" s="58"/>
      <c r="I404" s="58"/>
      <c r="J404" s="58"/>
      <c r="K404" s="58"/>
      <c r="L404" s="9"/>
      <c r="M404" s="9"/>
      <c r="N404" s="9"/>
      <c r="O404" s="9"/>
      <c r="P404" s="9"/>
      <c r="Q404" s="9"/>
      <c r="R404" s="9"/>
      <c r="S404" s="58"/>
      <c r="T404" s="58"/>
      <c r="U404" s="58"/>
      <c r="V404" s="58"/>
      <c r="W404" s="58"/>
      <c r="X404" s="58"/>
      <c r="Y404" s="58"/>
      <c r="Z404" s="9"/>
      <c r="AA404" s="9"/>
      <c r="AB404" s="9"/>
      <c r="AC404" s="5"/>
      <c r="AD404" s="5"/>
      <c r="AE404" s="5"/>
      <c r="AF404" s="17">
        <f t="shared" si="195"/>
        <v>10</v>
      </c>
      <c r="AG404" s="49">
        <f t="shared" si="196"/>
        <v>10</v>
      </c>
      <c r="AH404" s="138"/>
      <c r="AI404" s="138"/>
      <c r="AJ404" s="138"/>
      <c r="AK404" s="138">
        <v>10</v>
      </c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40"/>
      <c r="BH404" s="140"/>
      <c r="BI404" s="6">
        <f t="shared" si="193"/>
        <v>10</v>
      </c>
      <c r="BJ404" s="7">
        <f t="shared" si="194"/>
        <v>0</v>
      </c>
      <c r="BK404" s="9">
        <v>253</v>
      </c>
      <c r="BL404" s="9"/>
    </row>
    <row r="405" spans="1:64" ht="18.75">
      <c r="A405" s="256">
        <v>47</v>
      </c>
      <c r="B405" s="58" t="s">
        <v>300</v>
      </c>
      <c r="C405" s="121" t="s">
        <v>21</v>
      </c>
      <c r="D405" s="69">
        <v>0</v>
      </c>
      <c r="E405" s="58">
        <v>10</v>
      </c>
      <c r="F405" s="58"/>
      <c r="G405" s="58"/>
      <c r="H405" s="58"/>
      <c r="I405" s="58">
        <v>10</v>
      </c>
      <c r="J405" s="58"/>
      <c r="K405" s="58"/>
      <c r="L405" s="9"/>
      <c r="M405" s="9">
        <v>10</v>
      </c>
      <c r="N405" s="9"/>
      <c r="O405" s="9"/>
      <c r="P405" s="9"/>
      <c r="Q405" s="9"/>
      <c r="R405" s="9"/>
      <c r="S405" s="58"/>
      <c r="T405" s="58"/>
      <c r="U405" s="58"/>
      <c r="V405" s="58">
        <v>20</v>
      </c>
      <c r="W405" s="58"/>
      <c r="X405" s="58"/>
      <c r="Y405" s="58"/>
      <c r="Z405" s="9"/>
      <c r="AA405" s="13"/>
      <c r="AB405" s="12"/>
      <c r="AC405" s="5"/>
      <c r="AD405" s="5"/>
      <c r="AE405" s="5"/>
      <c r="AF405" s="17">
        <f t="shared" si="195"/>
        <v>50</v>
      </c>
      <c r="AG405" s="49">
        <f t="shared" si="196"/>
        <v>50</v>
      </c>
      <c r="AH405" s="138"/>
      <c r="AI405" s="138">
        <v>10</v>
      </c>
      <c r="AJ405" s="138"/>
      <c r="AK405" s="138"/>
      <c r="AL405" s="138"/>
      <c r="AM405" s="138">
        <v>10</v>
      </c>
      <c r="AN405" s="138"/>
      <c r="AO405" s="138"/>
      <c r="AP405" s="138"/>
      <c r="AQ405" s="138"/>
      <c r="AR405" s="138"/>
      <c r="AS405" s="138"/>
      <c r="AT405" s="138">
        <v>10</v>
      </c>
      <c r="AU405" s="138"/>
      <c r="AV405" s="138"/>
      <c r="AW405" s="138"/>
      <c r="AX405" s="138"/>
      <c r="AY405" s="138">
        <v>20</v>
      </c>
      <c r="AZ405" s="138"/>
      <c r="BA405" s="138"/>
      <c r="BB405" s="138"/>
      <c r="BC405" s="138"/>
      <c r="BD405" s="138"/>
      <c r="BE405" s="138"/>
      <c r="BF405" s="138"/>
      <c r="BG405" s="140"/>
      <c r="BH405" s="140"/>
      <c r="BI405" s="6">
        <f t="shared" si="193"/>
        <v>50</v>
      </c>
      <c r="BJ405" s="7">
        <f t="shared" si="194"/>
        <v>0</v>
      </c>
      <c r="BK405" s="9">
        <v>259</v>
      </c>
      <c r="BL405" s="9"/>
    </row>
    <row r="406" spans="1:64" ht="18.75">
      <c r="A406" s="256">
        <v>48</v>
      </c>
      <c r="B406" s="58" t="s">
        <v>32</v>
      </c>
      <c r="C406" s="121" t="s">
        <v>21</v>
      </c>
      <c r="D406" s="69">
        <v>0</v>
      </c>
      <c r="E406" s="58"/>
      <c r="F406" s="58"/>
      <c r="G406" s="58"/>
      <c r="H406" s="58"/>
      <c r="I406" s="58"/>
      <c r="J406" s="58"/>
      <c r="K406" s="58"/>
      <c r="L406" s="9"/>
      <c r="M406" s="9"/>
      <c r="N406" s="9"/>
      <c r="O406" s="9"/>
      <c r="P406" s="9"/>
      <c r="Q406" s="9"/>
      <c r="R406" s="9"/>
      <c r="S406" s="58"/>
      <c r="T406" s="58"/>
      <c r="U406" s="58"/>
      <c r="V406" s="58"/>
      <c r="W406" s="58"/>
      <c r="X406" s="58"/>
      <c r="Y406" s="58"/>
      <c r="Z406" s="9"/>
      <c r="AA406" s="13"/>
      <c r="AB406" s="12"/>
      <c r="AC406" s="5"/>
      <c r="AD406" s="5"/>
      <c r="AE406" s="5"/>
      <c r="AF406" s="17">
        <f t="shared" si="195"/>
        <v>0</v>
      </c>
      <c r="AG406" s="49">
        <f t="shared" si="196"/>
        <v>0</v>
      </c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40"/>
      <c r="BH406" s="140"/>
      <c r="BI406" s="6">
        <f t="shared" si="193"/>
        <v>0</v>
      </c>
      <c r="BJ406" s="7">
        <f t="shared" si="194"/>
        <v>0</v>
      </c>
      <c r="BK406" s="9">
        <v>265</v>
      </c>
      <c r="BL406" s="9"/>
    </row>
    <row r="407" spans="1:64" ht="18.75">
      <c r="A407" s="256">
        <v>49</v>
      </c>
      <c r="B407" s="58" t="s">
        <v>36</v>
      </c>
      <c r="C407" s="121" t="s">
        <v>21</v>
      </c>
      <c r="D407" s="69">
        <v>0</v>
      </c>
      <c r="E407" s="58"/>
      <c r="F407" s="58"/>
      <c r="G407" s="58"/>
      <c r="H407" s="58"/>
      <c r="I407" s="58"/>
      <c r="J407" s="58"/>
      <c r="K407" s="58"/>
      <c r="L407" s="9"/>
      <c r="M407" s="9"/>
      <c r="N407" s="9"/>
      <c r="O407" s="9"/>
      <c r="P407" s="9"/>
      <c r="Q407" s="9"/>
      <c r="R407" s="9"/>
      <c r="S407" s="58"/>
      <c r="T407" s="58"/>
      <c r="U407" s="58"/>
      <c r="V407" s="58"/>
      <c r="W407" s="58"/>
      <c r="X407" s="58"/>
      <c r="Y407" s="58"/>
      <c r="Z407" s="9"/>
      <c r="AA407" s="13"/>
      <c r="AB407" s="12"/>
      <c r="AC407" s="5"/>
      <c r="AD407" s="5"/>
      <c r="AE407" s="5"/>
      <c r="AF407" s="17">
        <f t="shared" si="195"/>
        <v>0</v>
      </c>
      <c r="AG407" s="49">
        <f t="shared" si="196"/>
        <v>0</v>
      </c>
      <c r="AH407" s="138"/>
      <c r="AI407" s="138"/>
      <c r="AJ407" s="138"/>
      <c r="AK407" s="138"/>
      <c r="AL407" s="138"/>
      <c r="AM407" s="138"/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40"/>
      <c r="BH407" s="140"/>
      <c r="BI407" s="6">
        <f t="shared" si="193"/>
        <v>0</v>
      </c>
      <c r="BJ407" s="7">
        <f t="shared" si="194"/>
        <v>0</v>
      </c>
      <c r="BK407" s="9">
        <v>281</v>
      </c>
      <c r="BL407" s="9"/>
    </row>
    <row r="408" spans="1:64" ht="18.75">
      <c r="A408" s="256">
        <v>50</v>
      </c>
      <c r="B408" s="58" t="s">
        <v>302</v>
      </c>
      <c r="C408" s="121" t="s">
        <v>21</v>
      </c>
      <c r="D408" s="69">
        <v>0</v>
      </c>
      <c r="E408" s="58"/>
      <c r="F408" s="58"/>
      <c r="G408" s="58"/>
      <c r="H408" s="58"/>
      <c r="I408" s="58"/>
      <c r="J408" s="58"/>
      <c r="K408" s="58"/>
      <c r="L408" s="9"/>
      <c r="M408" s="9"/>
      <c r="N408" s="9"/>
      <c r="O408" s="9"/>
      <c r="P408" s="9"/>
      <c r="Q408" s="9"/>
      <c r="R408" s="9"/>
      <c r="S408" s="58"/>
      <c r="T408" s="58"/>
      <c r="U408" s="58"/>
      <c r="V408" s="58"/>
      <c r="W408" s="58"/>
      <c r="X408" s="58"/>
      <c r="Y408" s="58"/>
      <c r="Z408" s="9"/>
      <c r="AA408" s="13"/>
      <c r="AB408" s="13"/>
      <c r="AC408" s="5"/>
      <c r="AD408" s="5"/>
      <c r="AE408" s="5"/>
      <c r="AF408" s="17">
        <f t="shared" si="195"/>
        <v>0</v>
      </c>
      <c r="AG408" s="49">
        <f t="shared" si="196"/>
        <v>0</v>
      </c>
      <c r="AH408" s="138"/>
      <c r="AI408" s="138"/>
      <c r="AJ408" s="138"/>
      <c r="AK408" s="138"/>
      <c r="AL408" s="138"/>
      <c r="AM408" s="138"/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40"/>
      <c r="BH408" s="140"/>
      <c r="BI408" s="6">
        <f t="shared" si="193"/>
        <v>0</v>
      </c>
      <c r="BJ408" s="7">
        <f t="shared" si="194"/>
        <v>0</v>
      </c>
      <c r="BK408" s="9"/>
      <c r="BL408" s="9"/>
    </row>
    <row r="409" spans="1:64" ht="18.75">
      <c r="A409" s="256">
        <v>51</v>
      </c>
      <c r="B409" s="58" t="s">
        <v>301</v>
      </c>
      <c r="C409" s="121" t="s">
        <v>21</v>
      </c>
      <c r="D409" s="69">
        <v>20</v>
      </c>
      <c r="E409" s="58"/>
      <c r="F409" s="58"/>
      <c r="G409" s="58"/>
      <c r="H409" s="58"/>
      <c r="I409" s="58"/>
      <c r="J409" s="58"/>
      <c r="K409" s="58"/>
      <c r="L409" s="9"/>
      <c r="M409" s="9"/>
      <c r="N409" s="9"/>
      <c r="O409" s="9"/>
      <c r="P409" s="9"/>
      <c r="Q409" s="9"/>
      <c r="R409" s="9"/>
      <c r="S409" s="58"/>
      <c r="T409" s="58"/>
      <c r="U409" s="58"/>
      <c r="V409" s="58"/>
      <c r="W409" s="58"/>
      <c r="X409" s="58"/>
      <c r="Y409" s="58"/>
      <c r="Z409" s="9"/>
      <c r="AA409" s="13"/>
      <c r="AB409" s="13"/>
      <c r="AC409" s="5"/>
      <c r="AD409" s="5"/>
      <c r="AE409" s="5"/>
      <c r="AF409" s="17">
        <f t="shared" si="191"/>
        <v>0</v>
      </c>
      <c r="AG409" s="49">
        <f t="shared" si="192"/>
        <v>20</v>
      </c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>
        <v>20</v>
      </c>
      <c r="AZ409" s="138"/>
      <c r="BA409" s="138"/>
      <c r="BB409" s="138"/>
      <c r="BC409" s="138"/>
      <c r="BD409" s="138"/>
      <c r="BE409" s="138"/>
      <c r="BF409" s="138"/>
      <c r="BG409" s="140"/>
      <c r="BH409" s="140"/>
      <c r="BI409" s="6">
        <f t="shared" si="193"/>
        <v>20</v>
      </c>
      <c r="BJ409" s="7">
        <f t="shared" si="194"/>
        <v>0</v>
      </c>
      <c r="BK409" s="9">
        <v>287</v>
      </c>
      <c r="BL409" s="9"/>
    </row>
    <row r="410" spans="1:64" ht="18.75">
      <c r="A410" s="256">
        <v>52</v>
      </c>
      <c r="B410" s="58" t="s">
        <v>484</v>
      </c>
      <c r="C410" s="121" t="s">
        <v>21</v>
      </c>
      <c r="D410" s="69">
        <v>0</v>
      </c>
      <c r="E410" s="58"/>
      <c r="F410" s="58"/>
      <c r="G410" s="58"/>
      <c r="H410" s="58"/>
      <c r="I410" s="58"/>
      <c r="J410" s="58"/>
      <c r="K410" s="58"/>
      <c r="L410" s="9"/>
      <c r="M410" s="9"/>
      <c r="N410" s="9"/>
      <c r="O410" s="9"/>
      <c r="P410" s="9"/>
      <c r="Q410" s="9"/>
      <c r="R410" s="9"/>
      <c r="S410" s="58">
        <v>20</v>
      </c>
      <c r="T410" s="58"/>
      <c r="U410" s="58"/>
      <c r="V410" s="58"/>
      <c r="W410" s="58"/>
      <c r="X410" s="58"/>
      <c r="Y410" s="58"/>
      <c r="Z410" s="9"/>
      <c r="AA410" s="13"/>
      <c r="AB410" s="13"/>
      <c r="AC410" s="5"/>
      <c r="AD410" s="5"/>
      <c r="AE410" s="5"/>
      <c r="AF410" s="17">
        <f t="shared" ref="AF410" si="255">E410+F410+G410+H410+I410+J410+K410+L410+M410+N410+O410+P410+Q410+R410+S410+T410+U410+V410+W410+X410+Y410+Z410+AA410+AB410+AC410+AD410+AE410</f>
        <v>20</v>
      </c>
      <c r="AG410" s="49">
        <f t="shared" ref="AG410" si="256">D410+E410+F410+G410+H410+I410+J410+K410+L410+M410+N410+O410+P410+Q410+R410+S410+T410+U410+V410+W410+X410+Y410+Z410+AA410+AB410+AC410+AD410+AE410</f>
        <v>20</v>
      </c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40"/>
      <c r="BH410" s="140"/>
      <c r="BI410" s="6">
        <f t="shared" ref="BI410" si="257">AH410+AI410+AJ410+AK410+AL410+AM410+AN410+AO410+AP410+AQ410+AR410+AS410+AT410+AU410+AV410+AW410+AX410+AY410+AZ410+BA410+BB410+BC410+BD410+BE410+BF410+BG410+BH410</f>
        <v>0</v>
      </c>
      <c r="BJ410" s="7">
        <f t="shared" ref="BJ410" si="258">AG410-AH410-AI410-AJ410-AK410-AL410-AM410-AN410-AO410-AP410-AQ410-AR410-AS410-AT410-AU410-AV410-AW410-AX410-AY410-AZ410-BA410-BB410-BC410-BD410-BE410-BF410-BG410-BH410</f>
        <v>20</v>
      </c>
      <c r="BK410" s="9">
        <v>291</v>
      </c>
      <c r="BL410" s="9"/>
    </row>
    <row r="411" spans="1:64" ht="18.75">
      <c r="A411" s="256">
        <v>53</v>
      </c>
      <c r="B411" s="58" t="s">
        <v>150</v>
      </c>
      <c r="C411" s="121" t="s">
        <v>21</v>
      </c>
      <c r="D411" s="69">
        <v>10</v>
      </c>
      <c r="E411" s="58"/>
      <c r="F411" s="58"/>
      <c r="G411" s="58"/>
      <c r="H411" s="58"/>
      <c r="I411" s="58"/>
      <c r="J411" s="58"/>
      <c r="K411" s="58"/>
      <c r="L411" s="9"/>
      <c r="M411" s="9"/>
      <c r="N411" s="9"/>
      <c r="O411" s="9"/>
      <c r="P411" s="9"/>
      <c r="Q411" s="9"/>
      <c r="R411" s="9"/>
      <c r="S411" s="58"/>
      <c r="T411" s="58"/>
      <c r="U411" s="58"/>
      <c r="V411" s="58"/>
      <c r="W411" s="58"/>
      <c r="X411" s="58"/>
      <c r="Y411" s="58"/>
      <c r="Z411" s="9"/>
      <c r="AA411" s="12"/>
      <c r="AB411" s="12"/>
      <c r="AC411" s="5"/>
      <c r="AD411" s="5"/>
      <c r="AE411" s="5"/>
      <c r="AF411" s="17">
        <f t="shared" ref="AF411:AF455" si="259">E411+F411+G411+H411+I411+J411+K411+L411+M411+N411+O411+P411+Q411+R411+S411+T411+U411+V411+W411+X411+Y411+Z411+AA411+AB411+AC411+AD411+AE411</f>
        <v>0</v>
      </c>
      <c r="AG411" s="49">
        <f t="shared" ref="AG411:AG455" si="260">D411+E411+F411+G411+H411+I411+J411+K411+L411+M411+N411+O411+P411+Q411+R411+S411+T411+U411+V411+W411+X411+Y411+Z411+AA411+AB411+AC411+AD411+AE411</f>
        <v>10</v>
      </c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40"/>
      <c r="BH411" s="140"/>
      <c r="BI411" s="6">
        <f t="shared" si="193"/>
        <v>0</v>
      </c>
      <c r="BJ411" s="7">
        <f t="shared" si="194"/>
        <v>10</v>
      </c>
      <c r="BK411" s="9">
        <v>321</v>
      </c>
      <c r="BL411" s="9"/>
    </row>
    <row r="412" spans="1:64" ht="18.75">
      <c r="A412" s="256">
        <v>54</v>
      </c>
      <c r="B412" s="58" t="s">
        <v>475</v>
      </c>
      <c r="C412" s="121" t="s">
        <v>21</v>
      </c>
      <c r="D412" s="69">
        <v>0</v>
      </c>
      <c r="E412" s="58"/>
      <c r="F412" s="58"/>
      <c r="G412" s="58"/>
      <c r="H412" s="58"/>
      <c r="I412" s="58"/>
      <c r="J412" s="58"/>
      <c r="K412" s="58"/>
      <c r="L412" s="9"/>
      <c r="M412" s="9"/>
      <c r="N412" s="9"/>
      <c r="O412" s="9"/>
      <c r="P412" s="9"/>
      <c r="Q412" s="9"/>
      <c r="R412" s="9"/>
      <c r="S412" s="58">
        <v>10</v>
      </c>
      <c r="T412" s="58"/>
      <c r="U412" s="58"/>
      <c r="V412" s="58"/>
      <c r="W412" s="58"/>
      <c r="X412" s="58"/>
      <c r="Y412" s="58"/>
      <c r="Z412" s="9"/>
      <c r="AA412" s="12"/>
      <c r="AB412" s="12"/>
      <c r="AC412" s="5"/>
      <c r="AD412" s="5"/>
      <c r="AE412" s="5"/>
      <c r="AF412" s="17">
        <f t="shared" ref="AF412:AF413" si="261">E412+F412+G412+H412+I412+J412+K412+L412+M412+N412+O412+P412+Q412+R412+S412+T412+U412+V412+W412+X412+Y412+Z412+AA412+AB412+AC412+AD412+AE412</f>
        <v>10</v>
      </c>
      <c r="AG412" s="49">
        <f t="shared" ref="AG412:AG413" si="262">D412+E412+F412+G412+H412+I412+J412+K412+L412+M412+N412+O412+P412+Q412+R412+S412+T412+U412+V412+W412+X412+Y412+Z412+AA412+AB412+AC412+AD412+AE412</f>
        <v>10</v>
      </c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40"/>
      <c r="BH412" s="140"/>
      <c r="BI412" s="6">
        <f t="shared" ref="BI412:BI413" si="263">AH412+AI412+AJ412+AK412+AL412+AM412+AN412+AO412+AP412+AQ412+AR412+AS412+AT412+AU412+AV412+AW412+AX412+AY412+AZ412+BA412+BB412+BC412+BD412+BE412+BF412+BG412+BH412</f>
        <v>0</v>
      </c>
      <c r="BJ412" s="7">
        <f t="shared" ref="BJ412:BJ413" si="264">AG412-AH412-AI412-AJ412-AK412-AL412-AM412-AN412-AO412-AP412-AQ412-AR412-AS412-AT412-AU412-AV412-AW412-AX412-AY412-AZ412-BA412-BB412-BC412-BD412-BE412-BF412-BG412-BH412</f>
        <v>10</v>
      </c>
      <c r="BK412" s="9">
        <v>329</v>
      </c>
      <c r="BL412" s="9"/>
    </row>
    <row r="413" spans="1:64" ht="18.75">
      <c r="A413" s="256">
        <v>55</v>
      </c>
      <c r="B413" s="58" t="s">
        <v>476</v>
      </c>
      <c r="C413" s="121" t="s">
        <v>21</v>
      </c>
      <c r="D413" s="69">
        <v>0</v>
      </c>
      <c r="E413" s="58"/>
      <c r="F413" s="58"/>
      <c r="G413" s="58"/>
      <c r="H413" s="58"/>
      <c r="I413" s="58"/>
      <c r="J413" s="58"/>
      <c r="K413" s="58"/>
      <c r="L413" s="9"/>
      <c r="M413" s="9"/>
      <c r="N413" s="9"/>
      <c r="O413" s="9"/>
      <c r="P413" s="9"/>
      <c r="Q413" s="9"/>
      <c r="R413" s="9"/>
      <c r="S413" s="58">
        <v>10</v>
      </c>
      <c r="T413" s="58"/>
      <c r="U413" s="58"/>
      <c r="V413" s="58"/>
      <c r="W413" s="58"/>
      <c r="X413" s="58"/>
      <c r="Y413" s="58"/>
      <c r="Z413" s="9"/>
      <c r="AA413" s="12"/>
      <c r="AB413" s="12"/>
      <c r="AC413" s="5"/>
      <c r="AD413" s="5"/>
      <c r="AE413" s="5"/>
      <c r="AF413" s="17">
        <f t="shared" si="261"/>
        <v>10</v>
      </c>
      <c r="AG413" s="49">
        <f t="shared" si="262"/>
        <v>10</v>
      </c>
      <c r="AH413" s="138"/>
      <c r="AI413" s="138"/>
      <c r="AJ413" s="138"/>
      <c r="AK413" s="138"/>
      <c r="AL413" s="138"/>
      <c r="AM413" s="138"/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40"/>
      <c r="BH413" s="140"/>
      <c r="BI413" s="6">
        <f t="shared" si="263"/>
        <v>0</v>
      </c>
      <c r="BJ413" s="7">
        <f t="shared" si="264"/>
        <v>10</v>
      </c>
      <c r="BK413" s="9">
        <v>333</v>
      </c>
      <c r="BL413" s="9"/>
    </row>
    <row r="414" spans="1:64" ht="18.75">
      <c r="A414" s="256">
        <v>56</v>
      </c>
      <c r="B414" s="58" t="s">
        <v>17</v>
      </c>
      <c r="C414" s="121" t="s">
        <v>21</v>
      </c>
      <c r="D414" s="69">
        <v>3</v>
      </c>
      <c r="E414" s="58"/>
      <c r="F414" s="58"/>
      <c r="G414" s="58"/>
      <c r="H414" s="58"/>
      <c r="I414" s="58"/>
      <c r="J414" s="58"/>
      <c r="K414" s="58"/>
      <c r="L414" s="9"/>
      <c r="M414" s="9"/>
      <c r="N414" s="9"/>
      <c r="O414" s="9"/>
      <c r="P414" s="9"/>
      <c r="Q414" s="9"/>
      <c r="R414" s="9"/>
      <c r="S414" s="58"/>
      <c r="T414" s="58"/>
      <c r="U414" s="58"/>
      <c r="V414" s="58"/>
      <c r="W414" s="58"/>
      <c r="X414" s="58"/>
      <c r="Y414" s="58"/>
      <c r="Z414" s="9"/>
      <c r="AA414" s="9"/>
      <c r="AB414" s="9"/>
      <c r="AC414" s="5"/>
      <c r="AD414" s="5"/>
      <c r="AE414" s="5"/>
      <c r="AF414" s="17">
        <f t="shared" si="259"/>
        <v>0</v>
      </c>
      <c r="AG414" s="49">
        <f t="shared" si="260"/>
        <v>3</v>
      </c>
      <c r="AH414" s="138"/>
      <c r="AI414" s="138"/>
      <c r="AJ414" s="138"/>
      <c r="AK414" s="138"/>
      <c r="AL414" s="138"/>
      <c r="AM414" s="138"/>
      <c r="AN414" s="138"/>
      <c r="AO414" s="138"/>
      <c r="AP414" s="53"/>
      <c r="AQ414" s="53"/>
      <c r="AR414" s="53"/>
      <c r="AS414" s="53"/>
      <c r="AT414" s="53"/>
      <c r="AU414" s="53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40"/>
      <c r="BH414" s="140"/>
      <c r="BI414" s="6">
        <f t="shared" si="193"/>
        <v>0</v>
      </c>
      <c r="BJ414" s="7">
        <f t="shared" si="194"/>
        <v>3</v>
      </c>
      <c r="BK414" s="9">
        <v>327</v>
      </c>
      <c r="BL414" s="9"/>
    </row>
    <row r="415" spans="1:64" ht="18.75">
      <c r="A415" s="256">
        <v>57</v>
      </c>
      <c r="B415" s="58" t="s">
        <v>303</v>
      </c>
      <c r="C415" s="121" t="s">
        <v>21</v>
      </c>
      <c r="D415" s="69">
        <v>1356</v>
      </c>
      <c r="E415" s="58"/>
      <c r="F415" s="58"/>
      <c r="G415" s="58"/>
      <c r="H415" s="58"/>
      <c r="I415" s="58"/>
      <c r="J415" s="58"/>
      <c r="K415" s="58"/>
      <c r="L415" s="9"/>
      <c r="M415" s="9"/>
      <c r="N415" s="9"/>
      <c r="O415" s="9"/>
      <c r="P415" s="9"/>
      <c r="Q415" s="9"/>
      <c r="R415" s="9"/>
      <c r="S415" s="58"/>
      <c r="T415" s="58"/>
      <c r="U415" s="58"/>
      <c r="V415" s="58"/>
      <c r="W415" s="58"/>
      <c r="X415" s="58"/>
      <c r="Y415" s="58"/>
      <c r="Z415" s="9"/>
      <c r="AA415" s="9"/>
      <c r="AB415" s="9"/>
      <c r="AC415" s="5"/>
      <c r="AD415" s="5"/>
      <c r="AE415" s="5"/>
      <c r="AF415" s="17">
        <f t="shared" si="259"/>
        <v>0</v>
      </c>
      <c r="AG415" s="49">
        <f t="shared" si="260"/>
        <v>1356</v>
      </c>
      <c r="AH415" s="138"/>
      <c r="AI415" s="138"/>
      <c r="AJ415" s="138">
        <v>96</v>
      </c>
      <c r="AK415" s="138"/>
      <c r="AL415" s="138"/>
      <c r="AM415" s="138">
        <v>80</v>
      </c>
      <c r="AN415" s="138"/>
      <c r="AO415" s="138"/>
      <c r="AP415" s="53"/>
      <c r="AQ415" s="53"/>
      <c r="AR415" s="53"/>
      <c r="AS415" s="53"/>
      <c r="AT415" s="53"/>
      <c r="AU415" s="53"/>
      <c r="AV415" s="138"/>
      <c r="AW415" s="138">
        <v>80</v>
      </c>
      <c r="AX415" s="138"/>
      <c r="AY415" s="138"/>
      <c r="AZ415" s="138"/>
      <c r="BA415" s="138"/>
      <c r="BB415" s="138"/>
      <c r="BC415" s="138"/>
      <c r="BD415" s="138">
        <v>40</v>
      </c>
      <c r="BE415" s="138"/>
      <c r="BF415" s="138"/>
      <c r="BG415" s="140"/>
      <c r="BH415" s="140"/>
      <c r="BI415" s="6">
        <f t="shared" si="193"/>
        <v>296</v>
      </c>
      <c r="BJ415" s="7">
        <f t="shared" si="194"/>
        <v>1060</v>
      </c>
      <c r="BK415" s="9">
        <v>341</v>
      </c>
      <c r="BL415" s="9"/>
    </row>
    <row r="416" spans="1:64" ht="18.75">
      <c r="A416" s="256">
        <v>58</v>
      </c>
      <c r="B416" s="58" t="s">
        <v>304</v>
      </c>
      <c r="C416" s="121" t="s">
        <v>21</v>
      </c>
      <c r="D416" s="69">
        <v>100</v>
      </c>
      <c r="E416" s="58"/>
      <c r="F416" s="58"/>
      <c r="G416" s="58"/>
      <c r="H416" s="58"/>
      <c r="I416" s="58"/>
      <c r="J416" s="58"/>
      <c r="K416" s="58"/>
      <c r="L416" s="10"/>
      <c r="M416" s="9"/>
      <c r="N416" s="9"/>
      <c r="O416" s="9"/>
      <c r="P416" s="58"/>
      <c r="Q416" s="9"/>
      <c r="R416" s="9"/>
      <c r="S416" s="58"/>
      <c r="T416" s="58"/>
      <c r="U416" s="58"/>
      <c r="V416" s="58"/>
      <c r="W416" s="58"/>
      <c r="X416" s="58"/>
      <c r="Y416" s="58"/>
      <c r="Z416" s="9"/>
      <c r="AA416" s="9"/>
      <c r="AB416" s="9"/>
      <c r="AC416" s="5"/>
      <c r="AD416" s="5"/>
      <c r="AE416" s="5"/>
      <c r="AF416" s="17">
        <f t="shared" si="259"/>
        <v>0</v>
      </c>
      <c r="AG416" s="49">
        <f t="shared" si="260"/>
        <v>100</v>
      </c>
      <c r="AH416" s="138"/>
      <c r="AI416" s="138"/>
      <c r="AJ416" s="138"/>
      <c r="AK416" s="138"/>
      <c r="AL416" s="138"/>
      <c r="AM416" s="138"/>
      <c r="AN416" s="138"/>
      <c r="AO416" s="138"/>
      <c r="AP416" s="53"/>
      <c r="AQ416" s="53"/>
      <c r="AR416" s="53"/>
      <c r="AS416" s="53"/>
      <c r="AT416" s="53"/>
      <c r="AU416" s="53"/>
      <c r="AV416" s="138"/>
      <c r="AW416" s="138"/>
      <c r="AX416" s="138"/>
      <c r="AY416" s="138">
        <v>100</v>
      </c>
      <c r="AZ416" s="138"/>
      <c r="BA416" s="138"/>
      <c r="BB416" s="138"/>
      <c r="BC416" s="138"/>
      <c r="BD416" s="138"/>
      <c r="BE416" s="138"/>
      <c r="BF416" s="138"/>
      <c r="BG416" s="140"/>
      <c r="BH416" s="140"/>
      <c r="BI416" s="6">
        <f t="shared" si="193"/>
        <v>100</v>
      </c>
      <c r="BJ416" s="7">
        <f t="shared" si="194"/>
        <v>0</v>
      </c>
      <c r="BK416" s="9">
        <v>347</v>
      </c>
      <c r="BL416" s="9"/>
    </row>
    <row r="417" spans="1:64" ht="18.75">
      <c r="A417" s="256">
        <v>59</v>
      </c>
      <c r="B417" s="58" t="s">
        <v>305</v>
      </c>
      <c r="C417" s="121" t="s">
        <v>21</v>
      </c>
      <c r="D417" s="69">
        <v>4</v>
      </c>
      <c r="E417" s="58"/>
      <c r="F417" s="58"/>
      <c r="G417" s="58"/>
      <c r="H417" s="58"/>
      <c r="I417" s="58"/>
      <c r="J417" s="58"/>
      <c r="K417" s="58"/>
      <c r="L417" s="10"/>
      <c r="M417" s="9"/>
      <c r="N417" s="9"/>
      <c r="O417" s="9"/>
      <c r="P417" s="58"/>
      <c r="Q417" s="9"/>
      <c r="R417" s="9"/>
      <c r="S417" s="58"/>
      <c r="T417" s="58"/>
      <c r="U417" s="58"/>
      <c r="V417" s="58"/>
      <c r="W417" s="58"/>
      <c r="X417" s="58"/>
      <c r="Y417" s="58"/>
      <c r="Z417" s="9"/>
      <c r="AA417" s="9"/>
      <c r="AB417" s="9"/>
      <c r="AC417" s="5"/>
      <c r="AD417" s="5"/>
      <c r="AE417" s="5"/>
      <c r="AF417" s="17">
        <f t="shared" si="259"/>
        <v>0</v>
      </c>
      <c r="AG417" s="49">
        <f t="shared" si="260"/>
        <v>4</v>
      </c>
      <c r="AH417" s="138"/>
      <c r="AI417" s="138">
        <v>4</v>
      </c>
      <c r="AJ417" s="138"/>
      <c r="AK417" s="138"/>
      <c r="AL417" s="138"/>
      <c r="AM417" s="138"/>
      <c r="AN417" s="138"/>
      <c r="AO417" s="138"/>
      <c r="AP417" s="53"/>
      <c r="AQ417" s="53"/>
      <c r="AR417" s="53"/>
      <c r="AS417" s="53"/>
      <c r="AT417" s="53"/>
      <c r="AU417" s="53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40"/>
      <c r="BH417" s="140"/>
      <c r="BI417" s="6">
        <f t="shared" si="193"/>
        <v>4</v>
      </c>
      <c r="BJ417" s="7">
        <f t="shared" si="194"/>
        <v>0</v>
      </c>
      <c r="BK417" s="9">
        <v>353</v>
      </c>
      <c r="BL417" s="9"/>
    </row>
    <row r="418" spans="1:64" ht="18.75">
      <c r="A418" s="256">
        <v>60</v>
      </c>
      <c r="B418" s="58" t="s">
        <v>450</v>
      </c>
      <c r="C418" s="121" t="s">
        <v>21</v>
      </c>
      <c r="D418" s="69">
        <v>0</v>
      </c>
      <c r="E418" s="9"/>
      <c r="F418" s="9"/>
      <c r="G418" s="9"/>
      <c r="H418" s="9"/>
      <c r="I418" s="9">
        <v>1</v>
      </c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5"/>
      <c r="AD418" s="5"/>
      <c r="AE418" s="5"/>
      <c r="AF418" s="17">
        <f t="shared" ref="AF418" si="265">E418+F418+G418+H418+I418+J418+K418+L418+M418+N418+O418+P418+Q418+R418+S418+T418+U418+V418+W418+X418+Y418+Z418+AA418+AB418+AC418+AD418+AE418</f>
        <v>1</v>
      </c>
      <c r="AG418" s="49">
        <f t="shared" ref="AG418" si="266">D418+E418+F418+G418+H418+I418+J418+K418+L418+M418+N418+O418+P418+Q418+R418+S418+T418+U418+V418+W418+X418+Y418+Z418+AA418+AB418+AC418+AD418+AE418</f>
        <v>1</v>
      </c>
      <c r="AH418" s="138"/>
      <c r="AI418" s="138"/>
      <c r="AJ418" s="138"/>
      <c r="AK418" s="138"/>
      <c r="AL418" s="138"/>
      <c r="AM418" s="138"/>
      <c r="AN418" s="138"/>
      <c r="AO418" s="138"/>
      <c r="AP418" s="53"/>
      <c r="AQ418" s="53"/>
      <c r="AR418" s="53"/>
      <c r="AS418" s="53"/>
      <c r="AT418" s="53"/>
      <c r="AU418" s="53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40"/>
      <c r="BH418" s="140"/>
      <c r="BI418" s="6">
        <f t="shared" ref="BI418" si="267">AH418+AI418+AJ418+AK418+AL418+AM418+AN418+AO418+AP418+AQ418+AR418+AS418+AT418+AU418+AV418+AW418+AX418+AY418+AZ418+BA418+BB418+BC418+BD418+BE418+BF418+BG418+BH418</f>
        <v>0</v>
      </c>
      <c r="BJ418" s="7">
        <f t="shared" ref="BJ418" si="268">AG418-AH418-AI418-AJ418-AK418-AL418-AM418-AN418-AO418-AP418-AQ418-AR418-AS418-AT418-AU418-AV418-AW418-AX418-AY418-AZ418-BA418-BB418-BC418-BD418-BE418-BF418-BG418-BH418</f>
        <v>1</v>
      </c>
      <c r="BK418" s="9">
        <v>355</v>
      </c>
      <c r="BL418" s="9"/>
    </row>
    <row r="419" spans="1:64" ht="18.75">
      <c r="A419" s="256">
        <v>61</v>
      </c>
      <c r="B419" s="58" t="s">
        <v>306</v>
      </c>
      <c r="C419" s="121" t="s">
        <v>21</v>
      </c>
      <c r="D419" s="69">
        <v>2800</v>
      </c>
      <c r="E419" s="9"/>
      <c r="F419" s="9"/>
      <c r="G419" s="9"/>
      <c r="H419" s="9"/>
      <c r="I419" s="9"/>
      <c r="J419" s="9"/>
      <c r="K419" s="9"/>
      <c r="L419" s="10"/>
      <c r="M419" s="9">
        <v>3600</v>
      </c>
      <c r="N419" s="9"/>
      <c r="O419" s="9"/>
      <c r="P419" s="9"/>
      <c r="Q419" s="9"/>
      <c r="R419" s="9"/>
      <c r="S419" s="58">
        <v>1800</v>
      </c>
      <c r="T419" s="58">
        <v>3600</v>
      </c>
      <c r="U419" s="58"/>
      <c r="V419" s="58"/>
      <c r="W419" s="58"/>
      <c r="X419" s="58">
        <v>3600</v>
      </c>
      <c r="Y419" s="58">
        <v>5400</v>
      </c>
      <c r="Z419" s="9"/>
      <c r="AA419" s="9"/>
      <c r="AB419" s="9"/>
      <c r="AC419" s="5"/>
      <c r="AD419" s="5"/>
      <c r="AE419" s="5"/>
      <c r="AF419" s="17">
        <f t="shared" si="259"/>
        <v>18000</v>
      </c>
      <c r="AG419" s="49">
        <f t="shared" si="260"/>
        <v>20800</v>
      </c>
      <c r="AH419" s="138"/>
      <c r="AI419" s="138"/>
      <c r="AJ419" s="138">
        <v>1800</v>
      </c>
      <c r="AK419" s="138"/>
      <c r="AL419" s="138"/>
      <c r="AM419" s="138">
        <v>1000</v>
      </c>
      <c r="AN419" s="138"/>
      <c r="AO419" s="138"/>
      <c r="AP419" s="53">
        <v>1800</v>
      </c>
      <c r="AQ419" s="53"/>
      <c r="AR419" s="53">
        <v>1800</v>
      </c>
      <c r="AS419" s="53"/>
      <c r="AT419" s="53"/>
      <c r="AU419" s="53"/>
      <c r="AV419" s="138">
        <v>1800</v>
      </c>
      <c r="AW419" s="138"/>
      <c r="AX419" s="138">
        <v>1800</v>
      </c>
      <c r="AY419" s="138"/>
      <c r="AZ419" s="138">
        <v>1800</v>
      </c>
      <c r="BA419" s="138"/>
      <c r="BB419" s="138"/>
      <c r="BC419" s="138"/>
      <c r="BD419" s="138"/>
      <c r="BE419" s="138">
        <v>1800</v>
      </c>
      <c r="BF419" s="138"/>
      <c r="BG419" s="140"/>
      <c r="BH419" s="140"/>
      <c r="BI419" s="6">
        <f t="shared" si="193"/>
        <v>13600</v>
      </c>
      <c r="BJ419" s="7">
        <f t="shared" si="194"/>
        <v>7200</v>
      </c>
      <c r="BK419" s="9">
        <v>371</v>
      </c>
      <c r="BL419" s="105">
        <v>43344</v>
      </c>
    </row>
    <row r="420" spans="1:64" ht="18.75">
      <c r="A420" s="256">
        <v>62</v>
      </c>
      <c r="B420" s="58" t="s">
        <v>463</v>
      </c>
      <c r="C420" s="121" t="s">
        <v>21</v>
      </c>
      <c r="D420" s="69">
        <v>0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58">
        <v>1800</v>
      </c>
      <c r="T420" s="58"/>
      <c r="U420" s="58"/>
      <c r="V420" s="58"/>
      <c r="W420" s="58"/>
      <c r="X420" s="58"/>
      <c r="Y420" s="58">
        <v>5400</v>
      </c>
      <c r="Z420" s="9"/>
      <c r="AA420" s="9"/>
      <c r="AB420" s="9"/>
      <c r="AC420" s="5"/>
      <c r="AD420" s="5"/>
      <c r="AE420" s="5"/>
      <c r="AF420" s="17">
        <f t="shared" si="259"/>
        <v>7200</v>
      </c>
      <c r="AG420" s="49">
        <f t="shared" si="260"/>
        <v>7200</v>
      </c>
      <c r="AH420" s="138"/>
      <c r="AI420" s="138"/>
      <c r="AJ420" s="138"/>
      <c r="AK420" s="138"/>
      <c r="AL420" s="138"/>
      <c r="AM420" s="138"/>
      <c r="AN420" s="138"/>
      <c r="AO420" s="138"/>
      <c r="AP420" s="53"/>
      <c r="AQ420" s="53"/>
      <c r="AR420" s="53"/>
      <c r="AS420" s="53"/>
      <c r="AT420" s="53"/>
      <c r="AU420" s="53"/>
      <c r="AV420" s="138">
        <v>1800</v>
      </c>
      <c r="AW420" s="138"/>
      <c r="AX420" s="138"/>
      <c r="AY420" s="138"/>
      <c r="AZ420" s="138"/>
      <c r="BA420" s="138"/>
      <c r="BB420" s="138">
        <v>1800</v>
      </c>
      <c r="BC420" s="138"/>
      <c r="BD420" s="138"/>
      <c r="BE420" s="138">
        <v>1800</v>
      </c>
      <c r="BF420" s="138"/>
      <c r="BG420" s="140"/>
      <c r="BH420" s="140"/>
      <c r="BI420" s="6">
        <f t="shared" si="193"/>
        <v>5400</v>
      </c>
      <c r="BJ420" s="7">
        <f t="shared" si="194"/>
        <v>1800</v>
      </c>
      <c r="BK420" s="9">
        <v>379</v>
      </c>
      <c r="BL420" s="105">
        <v>43405</v>
      </c>
    </row>
    <row r="421" spans="1:64" ht="18.75">
      <c r="A421" s="256">
        <v>63</v>
      </c>
      <c r="B421" s="58" t="s">
        <v>13</v>
      </c>
      <c r="C421" s="121" t="s">
        <v>21</v>
      </c>
      <c r="D421" s="69">
        <v>10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58"/>
      <c r="T421" s="58"/>
      <c r="U421" s="58"/>
      <c r="V421" s="58"/>
      <c r="W421" s="58"/>
      <c r="X421" s="58"/>
      <c r="Y421" s="58"/>
      <c r="Z421" s="9"/>
      <c r="AA421" s="9"/>
      <c r="AB421" s="9"/>
      <c r="AC421" s="5"/>
      <c r="AD421" s="5"/>
      <c r="AE421" s="5"/>
      <c r="AF421" s="17">
        <f t="shared" si="259"/>
        <v>0</v>
      </c>
      <c r="AG421" s="49">
        <f t="shared" si="260"/>
        <v>10</v>
      </c>
      <c r="AH421" s="138"/>
      <c r="AI421" s="138"/>
      <c r="AJ421" s="138">
        <v>10</v>
      </c>
      <c r="AK421" s="138"/>
      <c r="AL421" s="138"/>
      <c r="AM421" s="138"/>
      <c r="AN421" s="138"/>
      <c r="AO421" s="138"/>
      <c r="AP421" s="53"/>
      <c r="AQ421" s="53"/>
      <c r="AR421" s="53"/>
      <c r="AS421" s="53"/>
      <c r="AT421" s="53"/>
      <c r="AU421" s="53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40"/>
      <c r="BH421" s="140"/>
      <c r="BI421" s="6">
        <f t="shared" si="193"/>
        <v>10</v>
      </c>
      <c r="BJ421" s="7">
        <f t="shared" si="194"/>
        <v>0</v>
      </c>
      <c r="BK421" s="9">
        <v>387</v>
      </c>
      <c r="BL421" s="9"/>
    </row>
    <row r="422" spans="1:64" ht="18.75">
      <c r="A422" s="256">
        <v>64</v>
      </c>
      <c r="B422" s="58" t="s">
        <v>461</v>
      </c>
      <c r="C422" s="121" t="s">
        <v>21</v>
      </c>
      <c r="D422" s="69">
        <v>20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58"/>
      <c r="T422" s="58"/>
      <c r="U422" s="58"/>
      <c r="V422" s="58"/>
      <c r="W422" s="58"/>
      <c r="X422" s="58"/>
      <c r="Y422" s="58"/>
      <c r="Z422" s="9"/>
      <c r="AA422" s="9"/>
      <c r="AB422" s="9"/>
      <c r="AC422" s="5"/>
      <c r="AD422" s="5"/>
      <c r="AE422" s="5"/>
      <c r="AF422" s="17">
        <f t="shared" ref="AF422:AF424" si="269">E422+F422+G422+H422+I422+J422+K422+L422+M422+N422+O422+P422+Q422+R422+S422+T422+U422+V422+W422+X422+Y422+Z422+AA422+AB422+AC422+AD422+AE422</f>
        <v>0</v>
      </c>
      <c r="AG422" s="49">
        <f t="shared" ref="AG422:AG424" si="270">D422+E422+F422+G422+H422+I422+J422+K422+L422+M422+N422+O422+P422+Q422+R422+S422+T422+U422+V422+W422+X422+Y422+Z422+AA422+AB422+AC422+AD422+AE422</f>
        <v>20</v>
      </c>
      <c r="AH422" s="138"/>
      <c r="AI422" s="138"/>
      <c r="AJ422" s="138"/>
      <c r="AK422" s="138"/>
      <c r="AL422" s="138"/>
      <c r="AM422" s="138"/>
      <c r="AN422" s="138"/>
      <c r="AO422" s="138"/>
      <c r="AP422" s="53"/>
      <c r="AQ422" s="53"/>
      <c r="AR422" s="53">
        <v>5</v>
      </c>
      <c r="AS422" s="53"/>
      <c r="AT422" s="53"/>
      <c r="AU422" s="53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40"/>
      <c r="BH422" s="140"/>
      <c r="BI422" s="6">
        <f t="shared" ref="BI422" si="271">AH422+AI422+AJ422+AK422+AL422+AM422+AN422+AO422+AP422+AQ422+AR422+AS422+AT422+AU422+AV422+AW422+AX422+AY422+AZ422+BA422+BB422+BC422+BD422+BE422+BF422+BG422+BH422</f>
        <v>5</v>
      </c>
      <c r="BJ422" s="7">
        <f t="shared" ref="BJ422" si="272">AG422-AH422-AI422-AJ422-AK422-AL422-AM422-AN422-AO422-AP422-AQ422-AR422-AS422-AT422-AU422-AV422-AW422-AX422-AY422-AZ422-BA422-BB422-BC422-BD422-BE422-BF422-BG422-BH422</f>
        <v>15</v>
      </c>
      <c r="BK422" s="9">
        <v>389</v>
      </c>
      <c r="BL422" s="9"/>
    </row>
    <row r="423" spans="1:64" ht="18.75">
      <c r="A423" s="256">
        <v>65</v>
      </c>
      <c r="B423" s="58" t="s">
        <v>477</v>
      </c>
      <c r="C423" s="121" t="s">
        <v>21</v>
      </c>
      <c r="D423" s="69">
        <v>0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58">
        <v>10</v>
      </c>
      <c r="T423" s="58"/>
      <c r="U423" s="58"/>
      <c r="V423" s="58"/>
      <c r="W423" s="58"/>
      <c r="X423" s="58"/>
      <c r="Y423" s="58"/>
      <c r="Z423" s="9"/>
      <c r="AA423" s="9"/>
      <c r="AB423" s="9"/>
      <c r="AC423" s="5"/>
      <c r="AD423" s="5"/>
      <c r="AE423" s="5"/>
      <c r="AF423" s="17">
        <f t="shared" si="269"/>
        <v>10</v>
      </c>
      <c r="AG423" s="49">
        <f t="shared" si="270"/>
        <v>10</v>
      </c>
      <c r="AH423" s="138"/>
      <c r="AI423" s="138"/>
      <c r="AJ423" s="138"/>
      <c r="AK423" s="138"/>
      <c r="AL423" s="138"/>
      <c r="AM423" s="138"/>
      <c r="AN423" s="138"/>
      <c r="AO423" s="138"/>
      <c r="AP423" s="53"/>
      <c r="AQ423" s="53"/>
      <c r="AR423" s="53"/>
      <c r="AS423" s="53"/>
      <c r="AT423" s="53"/>
      <c r="AU423" s="53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40"/>
      <c r="BH423" s="140"/>
      <c r="BI423" s="6">
        <f t="shared" ref="BI423:BI424" si="273">AH423+AI423+AJ423+AK423+AL423+AM423+AN423+AO423+AP423+AQ423+AR423+AS423+AT423+AU423+AV423+AW423+AX423+AY423+AZ423+BA423+BB423+BC423+BD423+BE423+BF423+BG423+BH423</f>
        <v>0</v>
      </c>
      <c r="BJ423" s="7">
        <f t="shared" ref="BJ423:BJ424" si="274">AG423-AH423-AI423-AJ423-AK423-AL423-AM423-AN423-AO423-AP423-AQ423-AR423-AS423-AT423-AU423-AV423-AW423-AX423-AY423-AZ423-BA423-BB423-BC423-BD423-BE423-BF423-BG423-BH423</f>
        <v>10</v>
      </c>
      <c r="BK423" s="9">
        <v>391</v>
      </c>
      <c r="BL423" s="9"/>
    </row>
    <row r="424" spans="1:64" ht="18.75">
      <c r="A424" s="256">
        <v>66</v>
      </c>
      <c r="B424" s="58" t="s">
        <v>478</v>
      </c>
      <c r="C424" s="121" t="s">
        <v>21</v>
      </c>
      <c r="D424" s="69">
        <v>0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58">
        <v>10</v>
      </c>
      <c r="T424" s="58"/>
      <c r="U424" s="58"/>
      <c r="V424" s="58"/>
      <c r="W424" s="58"/>
      <c r="X424" s="58"/>
      <c r="Y424" s="58"/>
      <c r="Z424" s="9"/>
      <c r="AA424" s="9"/>
      <c r="AB424" s="9"/>
      <c r="AC424" s="5"/>
      <c r="AD424" s="5"/>
      <c r="AE424" s="5"/>
      <c r="AF424" s="17">
        <f t="shared" si="269"/>
        <v>10</v>
      </c>
      <c r="AG424" s="49">
        <f t="shared" si="270"/>
        <v>10</v>
      </c>
      <c r="AH424" s="138"/>
      <c r="AI424" s="138"/>
      <c r="AJ424" s="138"/>
      <c r="AK424" s="138"/>
      <c r="AL424" s="138"/>
      <c r="AM424" s="138"/>
      <c r="AN424" s="138"/>
      <c r="AO424" s="138"/>
      <c r="AP424" s="53"/>
      <c r="AQ424" s="53"/>
      <c r="AR424" s="53"/>
      <c r="AS424" s="53"/>
      <c r="AT424" s="53"/>
      <c r="AU424" s="53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40"/>
      <c r="BH424" s="140"/>
      <c r="BI424" s="6">
        <f t="shared" si="273"/>
        <v>0</v>
      </c>
      <c r="BJ424" s="7">
        <f t="shared" si="274"/>
        <v>10</v>
      </c>
      <c r="BK424" s="9">
        <v>395</v>
      </c>
      <c r="BL424" s="9"/>
    </row>
    <row r="425" spans="1:64" ht="18.75">
      <c r="A425" s="256">
        <v>67</v>
      </c>
      <c r="B425" s="58" t="s">
        <v>307</v>
      </c>
      <c r="C425" s="121" t="s">
        <v>21</v>
      </c>
      <c r="D425" s="69">
        <v>60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58"/>
      <c r="T425" s="58"/>
      <c r="U425" s="58"/>
      <c r="V425" s="58"/>
      <c r="W425" s="58"/>
      <c r="X425" s="58"/>
      <c r="Y425" s="58"/>
      <c r="Z425" s="9"/>
      <c r="AA425" s="9"/>
      <c r="AB425" s="9"/>
      <c r="AC425" s="5"/>
      <c r="AD425" s="5"/>
      <c r="AE425" s="5"/>
      <c r="AF425" s="17">
        <f t="shared" si="259"/>
        <v>0</v>
      </c>
      <c r="AG425" s="49">
        <f t="shared" si="260"/>
        <v>60</v>
      </c>
      <c r="AH425" s="138"/>
      <c r="AI425" s="138"/>
      <c r="AJ425" s="138"/>
      <c r="AK425" s="138"/>
      <c r="AL425" s="138"/>
      <c r="AM425" s="138"/>
      <c r="AN425" s="138"/>
      <c r="AO425" s="138"/>
      <c r="AP425" s="53"/>
      <c r="AQ425" s="53"/>
      <c r="AR425" s="53"/>
      <c r="AS425" s="53"/>
      <c r="AT425" s="53"/>
      <c r="AU425" s="53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40"/>
      <c r="BH425" s="140"/>
      <c r="BI425" s="6">
        <f t="shared" ref="BI425:BI430" si="275">AH425+AI425+AJ425+AK425+AL425+AM425+AN425+AO425+AP425+AQ425+AR425+AS425+AT425+AU425+AV425+AW425+AX425+AY425+AZ425+BA425+BB425+BC425+BD425+BE425+BF425+BG425+BH425</f>
        <v>0</v>
      </c>
      <c r="BJ425" s="7">
        <f t="shared" ref="BJ425:BJ430" si="276">AG425-AH425-AI425-AJ425-AK425-AL425-AM425-AN425-AO425-AP425-AQ425-AR425-AS425-AT425-AU425-AV425-AW425-AX425-AY425-AZ425-BA425-BB425-BC425-BD425-BE425-BF425-BG425-BH425</f>
        <v>60</v>
      </c>
      <c r="BK425" s="9">
        <v>421</v>
      </c>
      <c r="BL425" s="9"/>
    </row>
    <row r="426" spans="1:64" ht="18.75">
      <c r="A426" s="256">
        <v>68</v>
      </c>
      <c r="B426" s="58" t="s">
        <v>308</v>
      </c>
      <c r="C426" s="121" t="s">
        <v>21</v>
      </c>
      <c r="D426" s="69">
        <v>0</v>
      </c>
      <c r="E426" s="9"/>
      <c r="F426" s="9"/>
      <c r="G426" s="9"/>
      <c r="H426" s="9"/>
      <c r="I426" s="9">
        <v>1000</v>
      </c>
      <c r="J426" s="9"/>
      <c r="K426" s="9"/>
      <c r="L426" s="58"/>
      <c r="M426" s="9"/>
      <c r="N426" s="9"/>
      <c r="O426" s="9"/>
      <c r="P426" s="9"/>
      <c r="Q426" s="9"/>
      <c r="R426" s="9"/>
      <c r="S426" s="58">
        <v>5000</v>
      </c>
      <c r="T426" s="58"/>
      <c r="U426" s="58"/>
      <c r="V426" s="58"/>
      <c r="W426" s="58"/>
      <c r="X426" s="58"/>
      <c r="Y426" s="58"/>
      <c r="Z426" s="9"/>
      <c r="AA426" s="9"/>
      <c r="AB426" s="9"/>
      <c r="AC426" s="5"/>
      <c r="AD426" s="5"/>
      <c r="AE426" s="5"/>
      <c r="AF426" s="17">
        <f t="shared" si="259"/>
        <v>6000</v>
      </c>
      <c r="AG426" s="49">
        <f t="shared" si="260"/>
        <v>6000</v>
      </c>
      <c r="AH426" s="138"/>
      <c r="AI426" s="138"/>
      <c r="AJ426" s="138"/>
      <c r="AK426" s="138"/>
      <c r="AL426" s="138"/>
      <c r="AM426" s="138">
        <v>1000</v>
      </c>
      <c r="AN426" s="138"/>
      <c r="AO426" s="138"/>
      <c r="AP426" s="53"/>
      <c r="AQ426" s="53"/>
      <c r="AR426" s="53"/>
      <c r="AS426" s="53"/>
      <c r="AT426" s="53"/>
      <c r="AU426" s="53"/>
      <c r="AV426" s="138"/>
      <c r="AW426" s="138">
        <v>5000</v>
      </c>
      <c r="AX426" s="159"/>
      <c r="AY426" s="138"/>
      <c r="AZ426" s="138"/>
      <c r="BA426" s="138"/>
      <c r="BB426" s="138"/>
      <c r="BC426" s="138"/>
      <c r="BD426" s="138"/>
      <c r="BE426" s="138"/>
      <c r="BF426" s="138"/>
      <c r="BG426" s="140"/>
      <c r="BH426" s="140"/>
      <c r="BI426" s="6">
        <f t="shared" si="275"/>
        <v>6000</v>
      </c>
      <c r="BJ426" s="7">
        <f t="shared" si="276"/>
        <v>0</v>
      </c>
      <c r="BK426" s="9">
        <v>427</v>
      </c>
      <c r="BL426" s="9"/>
    </row>
    <row r="427" spans="1:64" ht="18.75">
      <c r="A427" s="256">
        <v>69</v>
      </c>
      <c r="B427" s="252" t="s">
        <v>472</v>
      </c>
      <c r="C427" s="121" t="s">
        <v>21</v>
      </c>
      <c r="D427" s="69">
        <v>0</v>
      </c>
      <c r="E427" s="9"/>
      <c r="F427" s="9"/>
      <c r="G427" s="9"/>
      <c r="H427" s="9"/>
      <c r="I427" s="9"/>
      <c r="J427" s="9"/>
      <c r="K427" s="9"/>
      <c r="L427" s="58"/>
      <c r="M427" s="9"/>
      <c r="N427" s="9"/>
      <c r="O427" s="9"/>
      <c r="P427" s="9"/>
      <c r="Q427" s="9"/>
      <c r="R427" s="9"/>
      <c r="S427" s="58">
        <v>5</v>
      </c>
      <c r="T427" s="58"/>
      <c r="U427" s="58"/>
      <c r="V427" s="58"/>
      <c r="W427" s="58"/>
      <c r="X427" s="58"/>
      <c r="Y427" s="58"/>
      <c r="Z427" s="9"/>
      <c r="AA427" s="9"/>
      <c r="AB427" s="9"/>
      <c r="AC427" s="5"/>
      <c r="AD427" s="5"/>
      <c r="AE427" s="5"/>
      <c r="AF427" s="17">
        <f t="shared" ref="AF427:AF429" si="277">E427+F427+G427+H427+I427+J427+K427+L427+M427+N427+O427+P427+Q427+R427+S427+T427+U427+V427+W427+X427+Y427+Z427+AA427+AB427+AC427+AD427+AE427</f>
        <v>5</v>
      </c>
      <c r="AG427" s="49">
        <f t="shared" ref="AG427:AG429" si="278">D427+E427+F427+G427+H427+I427+J427+K427+L427+M427+N427+O427+P427+Q427+R427+S427+T427+U427+V427+W427+X427+Y427+Z427+AA427+AB427+AC427+AD427+AE427</f>
        <v>5</v>
      </c>
      <c r="AH427" s="138"/>
      <c r="AI427" s="138"/>
      <c r="AJ427" s="138"/>
      <c r="AK427" s="138"/>
      <c r="AL427" s="138"/>
      <c r="AM427" s="138"/>
      <c r="AN427" s="138"/>
      <c r="AO427" s="138"/>
      <c r="AP427" s="53"/>
      <c r="AQ427" s="53"/>
      <c r="AR427" s="53"/>
      <c r="AS427" s="53"/>
      <c r="AT427" s="53"/>
      <c r="AU427" s="53"/>
      <c r="AV427" s="138"/>
      <c r="AW427" s="138"/>
      <c r="AX427" s="159"/>
      <c r="AY427" s="138"/>
      <c r="AZ427" s="138"/>
      <c r="BA427" s="138"/>
      <c r="BB427" s="138"/>
      <c r="BC427" s="138"/>
      <c r="BD427" s="138"/>
      <c r="BE427" s="138"/>
      <c r="BF427" s="138"/>
      <c r="BG427" s="140"/>
      <c r="BH427" s="140"/>
      <c r="BI427" s="6">
        <f t="shared" ref="BI427" si="279">AH427+AI427+AJ427+AK427+AL427+AM427+AN427+AO427+AP427+AQ427+AR427+AS427+AT427+AU427+AV427+AW427+AX427+AY427+AZ427+BA427+BB427+BC427+BD427+BE427+BF427+BG427+BH427</f>
        <v>0</v>
      </c>
      <c r="BJ427" s="7">
        <f t="shared" ref="BJ427" si="280">AG427-AH427-AI427-AJ427-AK427-AL427-AM427-AN427-AO427-AP427-AQ427-AR427-AS427-AT427-AU427-AV427-AW427-AX427-AY427-AZ427-BA427-BB427-BC427-BD427-BE427-BF427-BG427-BH427</f>
        <v>5</v>
      </c>
      <c r="BK427" s="9">
        <v>431</v>
      </c>
      <c r="BL427" s="9"/>
    </row>
    <row r="428" spans="1:64" ht="18.75">
      <c r="A428" s="256">
        <v>70</v>
      </c>
      <c r="B428" s="58" t="s">
        <v>113</v>
      </c>
      <c r="C428" s="121" t="s">
        <v>21</v>
      </c>
      <c r="D428" s="69">
        <v>0</v>
      </c>
      <c r="E428" s="9"/>
      <c r="F428" s="9"/>
      <c r="G428" s="9"/>
      <c r="H428" s="9"/>
      <c r="I428" s="9"/>
      <c r="J428" s="9"/>
      <c r="K428" s="9"/>
      <c r="L428" s="58"/>
      <c r="M428" s="9"/>
      <c r="N428" s="9"/>
      <c r="O428" s="9"/>
      <c r="P428" s="9"/>
      <c r="Q428" s="9"/>
      <c r="R428" s="9"/>
      <c r="S428" s="58">
        <v>10</v>
      </c>
      <c r="T428" s="58"/>
      <c r="U428" s="58"/>
      <c r="V428" s="58"/>
      <c r="W428" s="58"/>
      <c r="X428" s="58"/>
      <c r="Y428" s="58"/>
      <c r="Z428" s="9"/>
      <c r="AA428" s="9"/>
      <c r="AB428" s="9"/>
      <c r="AC428" s="5"/>
      <c r="AD428" s="5"/>
      <c r="AE428" s="5"/>
      <c r="AF428" s="17">
        <f t="shared" si="277"/>
        <v>10</v>
      </c>
      <c r="AG428" s="49">
        <f t="shared" si="278"/>
        <v>10</v>
      </c>
      <c r="AH428" s="138"/>
      <c r="AI428" s="138"/>
      <c r="AJ428" s="138"/>
      <c r="AK428" s="138"/>
      <c r="AL428" s="138"/>
      <c r="AM428" s="138"/>
      <c r="AN428" s="138"/>
      <c r="AO428" s="138"/>
      <c r="AP428" s="53"/>
      <c r="AQ428" s="53"/>
      <c r="AR428" s="53"/>
      <c r="AS428" s="53"/>
      <c r="AT428" s="53"/>
      <c r="AU428" s="53"/>
      <c r="AV428" s="138"/>
      <c r="AW428" s="138"/>
      <c r="AX428" s="159"/>
      <c r="AY428" s="138"/>
      <c r="AZ428" s="138"/>
      <c r="BA428" s="138"/>
      <c r="BB428" s="138"/>
      <c r="BC428" s="138"/>
      <c r="BD428" s="138"/>
      <c r="BE428" s="138"/>
      <c r="BF428" s="138"/>
      <c r="BG428" s="140"/>
      <c r="BH428" s="140"/>
      <c r="BI428" s="6">
        <f t="shared" ref="BI428:BI429" si="281">AH428+AI428+AJ428+AK428+AL428+AM428+AN428+AO428+AP428+AQ428+AR428+AS428+AT428+AU428+AV428+AW428+AX428+AY428+AZ428+BA428+BB428+BC428+BD428+BE428+BF428+BG428+BH428</f>
        <v>0</v>
      </c>
      <c r="BJ428" s="7">
        <f t="shared" ref="BJ428:BJ429" si="282">AG428-AH428-AI428-AJ428-AK428-AL428-AM428-AN428-AO428-AP428-AQ428-AR428-AS428-AT428-AU428-AV428-AW428-AX428-AY428-AZ428-BA428-BB428-BC428-BD428-BE428-BF428-BG428-BH428</f>
        <v>10</v>
      </c>
      <c r="BK428" s="9">
        <v>435</v>
      </c>
      <c r="BL428" s="9"/>
    </row>
    <row r="429" spans="1:64" ht="18.75">
      <c r="A429" s="256">
        <v>71</v>
      </c>
      <c r="B429" s="58" t="s">
        <v>479</v>
      </c>
      <c r="C429" s="121" t="s">
        <v>21</v>
      </c>
      <c r="D429" s="69">
        <v>0</v>
      </c>
      <c r="E429" s="9"/>
      <c r="F429" s="9"/>
      <c r="G429" s="9"/>
      <c r="H429" s="9"/>
      <c r="I429" s="9"/>
      <c r="J429" s="9"/>
      <c r="K429" s="9"/>
      <c r="L429" s="58"/>
      <c r="M429" s="9"/>
      <c r="N429" s="9"/>
      <c r="O429" s="9"/>
      <c r="P429" s="9"/>
      <c r="Q429" s="9"/>
      <c r="R429" s="9"/>
      <c r="S429" s="58">
        <v>10</v>
      </c>
      <c r="T429" s="58"/>
      <c r="U429" s="58"/>
      <c r="V429" s="58"/>
      <c r="W429" s="58"/>
      <c r="X429" s="58"/>
      <c r="Y429" s="58"/>
      <c r="Z429" s="9"/>
      <c r="AA429" s="9"/>
      <c r="AB429" s="9"/>
      <c r="AC429" s="5"/>
      <c r="AD429" s="5"/>
      <c r="AE429" s="5"/>
      <c r="AF429" s="17">
        <f t="shared" si="277"/>
        <v>10</v>
      </c>
      <c r="AG429" s="49">
        <f t="shared" si="278"/>
        <v>10</v>
      </c>
      <c r="AH429" s="138"/>
      <c r="AI429" s="138"/>
      <c r="AJ429" s="138"/>
      <c r="AK429" s="138"/>
      <c r="AL429" s="138"/>
      <c r="AM429" s="138"/>
      <c r="AN429" s="138"/>
      <c r="AO429" s="138"/>
      <c r="AP429" s="53"/>
      <c r="AQ429" s="53"/>
      <c r="AR429" s="53"/>
      <c r="AS429" s="53"/>
      <c r="AT429" s="53"/>
      <c r="AU429" s="53"/>
      <c r="AV429" s="138"/>
      <c r="AW429" s="138"/>
      <c r="AX429" s="159"/>
      <c r="AY429" s="138"/>
      <c r="AZ429" s="138"/>
      <c r="BA429" s="138"/>
      <c r="BB429" s="138"/>
      <c r="BC429" s="138"/>
      <c r="BD429" s="138"/>
      <c r="BE429" s="138"/>
      <c r="BF429" s="138"/>
      <c r="BG429" s="140"/>
      <c r="BH429" s="140"/>
      <c r="BI429" s="6">
        <f t="shared" si="281"/>
        <v>0</v>
      </c>
      <c r="BJ429" s="7">
        <f t="shared" si="282"/>
        <v>10</v>
      </c>
      <c r="BK429" s="9">
        <v>437</v>
      </c>
      <c r="BL429" s="9"/>
    </row>
    <row r="430" spans="1:64" s="98" customFormat="1" ht="18.75">
      <c r="A430" s="256">
        <v>72</v>
      </c>
      <c r="B430" s="58" t="s">
        <v>309</v>
      </c>
      <c r="C430" s="121" t="s">
        <v>21</v>
      </c>
      <c r="D430" s="69">
        <v>20</v>
      </c>
      <c r="E430" s="8"/>
      <c r="F430" s="8"/>
      <c r="G430" s="8"/>
      <c r="H430" s="8"/>
      <c r="I430" s="8"/>
      <c r="J430" s="8"/>
      <c r="K430" s="8"/>
      <c r="L430" s="5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4"/>
      <c r="AD430" s="4"/>
      <c r="AE430" s="4"/>
      <c r="AF430" s="17">
        <f t="shared" si="259"/>
        <v>0</v>
      </c>
      <c r="AG430" s="49">
        <f t="shared" si="260"/>
        <v>20</v>
      </c>
      <c r="AH430" s="136"/>
      <c r="AI430" s="136"/>
      <c r="AJ430" s="136"/>
      <c r="AK430" s="136"/>
      <c r="AL430" s="136"/>
      <c r="AM430" s="136"/>
      <c r="AN430" s="136"/>
      <c r="AO430" s="136"/>
      <c r="AP430" s="53"/>
      <c r="AQ430" s="53"/>
      <c r="AR430" s="53"/>
      <c r="AS430" s="53"/>
      <c r="AT430" s="53"/>
      <c r="AU430" s="53"/>
      <c r="AV430" s="136"/>
      <c r="AW430" s="136"/>
      <c r="AX430" s="136"/>
      <c r="AY430" s="136"/>
      <c r="AZ430" s="136"/>
      <c r="BA430" s="136"/>
      <c r="BB430" s="136"/>
      <c r="BC430" s="136"/>
      <c r="BD430" s="136">
        <v>10</v>
      </c>
      <c r="BE430" s="136"/>
      <c r="BF430" s="136"/>
      <c r="BG430" s="135"/>
      <c r="BH430" s="135"/>
      <c r="BI430" s="6">
        <f t="shared" si="275"/>
        <v>10</v>
      </c>
      <c r="BJ430" s="7">
        <f t="shared" si="276"/>
        <v>10</v>
      </c>
      <c r="BK430" s="8">
        <v>451</v>
      </c>
      <c r="BL430" s="8"/>
    </row>
    <row r="431" spans="1:64" ht="18.75">
      <c r="A431" s="256">
        <v>73</v>
      </c>
      <c r="B431" s="58" t="s">
        <v>14</v>
      </c>
      <c r="C431" s="121" t="s">
        <v>21</v>
      </c>
      <c r="D431" s="69">
        <v>77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5"/>
      <c r="AD431" s="5"/>
      <c r="AE431" s="5"/>
      <c r="AF431" s="17">
        <f t="shared" si="259"/>
        <v>0</v>
      </c>
      <c r="AG431" s="49">
        <f t="shared" si="260"/>
        <v>77</v>
      </c>
      <c r="AH431" s="138"/>
      <c r="AI431" s="138"/>
      <c r="AJ431" s="138"/>
      <c r="AK431" s="138"/>
      <c r="AL431" s="138"/>
      <c r="AM431" s="138">
        <v>10</v>
      </c>
      <c r="AN431" s="138"/>
      <c r="AO431" s="138"/>
      <c r="AP431" s="53"/>
      <c r="AQ431" s="53"/>
      <c r="AR431" s="53"/>
      <c r="AS431" s="53"/>
      <c r="AT431" s="53"/>
      <c r="AU431" s="53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40"/>
      <c r="BH431" s="140"/>
      <c r="BI431" s="6">
        <f t="shared" ref="BI431:BI455" si="283">AH431+AI431+AJ431+AK431+AL431+AM431+AN431+AO431+AP431+AQ431+AR431+AS431+AT431+AU431+AV431+AW431+AX431+AY431+AZ431+BA431+BB431+BC431+BD431+BE431+BF431+BG431+BH431</f>
        <v>10</v>
      </c>
      <c r="BJ431" s="7">
        <f t="shared" ref="BJ431:BJ455" si="284">AG431-AH431-AI431-AJ431-AK431-AL431-AM431-AN431-AO431-AP431-AQ431-AR431-AS431-AT431-AU431-AV431-AW431-AX431-AY431-AZ431-BA431-BB431-BC431-BD431-BE431-BF431-BG431-BH431</f>
        <v>67</v>
      </c>
      <c r="BK431" s="9">
        <v>457</v>
      </c>
      <c r="BL431" s="9"/>
    </row>
    <row r="432" spans="1:64" ht="18.75">
      <c r="A432" s="256">
        <v>74</v>
      </c>
      <c r="B432" s="58" t="s">
        <v>37</v>
      </c>
      <c r="C432" s="121" t="s">
        <v>21</v>
      </c>
      <c r="D432" s="69">
        <v>0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5"/>
      <c r="AD432" s="5"/>
      <c r="AE432" s="5"/>
      <c r="AF432" s="17">
        <f t="shared" si="259"/>
        <v>0</v>
      </c>
      <c r="AG432" s="49">
        <f t="shared" si="260"/>
        <v>0</v>
      </c>
      <c r="AH432" s="138"/>
      <c r="AI432" s="138"/>
      <c r="AJ432" s="138"/>
      <c r="AK432" s="138"/>
      <c r="AL432" s="138"/>
      <c r="AM432" s="138"/>
      <c r="AN432" s="138"/>
      <c r="AO432" s="138"/>
      <c r="AP432" s="53"/>
      <c r="AQ432" s="53"/>
      <c r="AR432" s="53"/>
      <c r="AS432" s="53"/>
      <c r="AT432" s="53"/>
      <c r="AU432" s="53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40"/>
      <c r="BH432" s="140"/>
      <c r="BI432" s="6">
        <f t="shared" si="283"/>
        <v>0</v>
      </c>
      <c r="BJ432" s="7">
        <f t="shared" si="284"/>
        <v>0</v>
      </c>
      <c r="BK432" s="9">
        <v>463</v>
      </c>
      <c r="BL432" s="9"/>
    </row>
    <row r="433" spans="1:64" ht="18.75">
      <c r="A433" s="256">
        <v>75</v>
      </c>
      <c r="B433" s="58" t="s">
        <v>452</v>
      </c>
      <c r="C433" s="121" t="s">
        <v>21</v>
      </c>
      <c r="D433" s="69">
        <v>0</v>
      </c>
      <c r="E433" s="9"/>
      <c r="F433" s="9"/>
      <c r="G433" s="9"/>
      <c r="H433" s="9"/>
      <c r="I433" s="9">
        <v>6</v>
      </c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5"/>
      <c r="AD433" s="5"/>
      <c r="AE433" s="5"/>
      <c r="AF433" s="17">
        <f t="shared" ref="AF433" si="285">E433+F433+G433+H433+I433+J433+K433+L433+M433+N433+O433+P433+Q433+R433+S433+T433+U433+V433+W433+X433+Y433+Z433+AA433+AB433+AC433+AD433+AE433</f>
        <v>6</v>
      </c>
      <c r="AG433" s="49">
        <f t="shared" ref="AG433" si="286">D433+E433+F433+G433+H433+I433+J433+K433+L433+M433+N433+O433+P433+Q433+R433+S433+T433+U433+V433+W433+X433+Y433+Z433+AA433+AB433+AC433+AD433+AE433</f>
        <v>6</v>
      </c>
      <c r="AH433" s="138"/>
      <c r="AI433" s="138"/>
      <c r="AJ433" s="138"/>
      <c r="AK433" s="138"/>
      <c r="AL433" s="138"/>
      <c r="AM433" s="138"/>
      <c r="AN433" s="138"/>
      <c r="AO433" s="138"/>
      <c r="AP433" s="53"/>
      <c r="AQ433" s="53"/>
      <c r="AR433" s="53"/>
      <c r="AS433" s="53"/>
      <c r="AT433" s="53"/>
      <c r="AU433" s="53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40"/>
      <c r="BH433" s="140"/>
      <c r="BI433" s="6">
        <f t="shared" ref="BI433" si="287">AH433+AI433+AJ433+AK433+AL433+AM433+AN433+AO433+AP433+AQ433+AR433+AS433+AT433+AU433+AV433+AW433+AX433+AY433+AZ433+BA433+BB433+BC433+BD433+BE433+BF433+BG433+BH433</f>
        <v>0</v>
      </c>
      <c r="BJ433" s="7">
        <f t="shared" ref="BJ433" si="288">AG433-AH433-AI433-AJ433-AK433-AL433-AM433-AN433-AO433-AP433-AQ433-AR433-AS433-AT433-AU433-AV433-AW433-AX433-AY433-AZ433-BA433-BB433-BC433-BD433-BE433-BF433-BG433-BH433</f>
        <v>6</v>
      </c>
      <c r="BK433" s="9">
        <v>467</v>
      </c>
      <c r="BL433" s="9"/>
    </row>
    <row r="434" spans="1:64" ht="18.75">
      <c r="A434" s="256">
        <v>76</v>
      </c>
      <c r="B434" s="58" t="s">
        <v>310</v>
      </c>
      <c r="C434" s="121" t="s">
        <v>21</v>
      </c>
      <c r="D434" s="69">
        <v>3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5"/>
      <c r="AD434" s="5"/>
      <c r="AE434" s="5"/>
      <c r="AF434" s="17">
        <f t="shared" si="259"/>
        <v>0</v>
      </c>
      <c r="AG434" s="49">
        <f t="shared" si="260"/>
        <v>3</v>
      </c>
      <c r="AH434" s="138"/>
      <c r="AI434" s="138"/>
      <c r="AJ434" s="138">
        <v>3</v>
      </c>
      <c r="AK434" s="138"/>
      <c r="AL434" s="138"/>
      <c r="AM434" s="138"/>
      <c r="AN434" s="138"/>
      <c r="AO434" s="138"/>
      <c r="AP434" s="53"/>
      <c r="AQ434" s="53"/>
      <c r="AR434" s="53"/>
      <c r="AS434" s="53"/>
      <c r="AT434" s="53"/>
      <c r="AU434" s="53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40"/>
      <c r="BH434" s="140"/>
      <c r="BI434" s="6">
        <f t="shared" si="283"/>
        <v>3</v>
      </c>
      <c r="BJ434" s="7">
        <f t="shared" si="284"/>
        <v>0</v>
      </c>
      <c r="BK434" s="9">
        <v>481</v>
      </c>
      <c r="BL434" s="9"/>
    </row>
    <row r="435" spans="1:64" ht="18.75">
      <c r="A435" s="256">
        <v>77</v>
      </c>
      <c r="B435" s="58" t="s">
        <v>449</v>
      </c>
      <c r="C435" s="121" t="s">
        <v>21</v>
      </c>
      <c r="D435" s="69">
        <v>0</v>
      </c>
      <c r="E435" s="9"/>
      <c r="F435" s="9"/>
      <c r="G435" s="9"/>
      <c r="H435" s="9"/>
      <c r="I435" s="9">
        <v>1</v>
      </c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5"/>
      <c r="AD435" s="5"/>
      <c r="AE435" s="5"/>
      <c r="AF435" s="17">
        <f t="shared" ref="AF435" si="289">E435+F435+G435+H435+I435+J435+K435+L435+M435+N435+O435+P435+Q435+R435+S435+T435+U435+V435+W435+X435+Y435+Z435+AA435+AB435+AC435+AD435+AE435</f>
        <v>1</v>
      </c>
      <c r="AG435" s="49">
        <f t="shared" ref="AG435" si="290">D435+E435+F435+G435+H435+I435+J435+K435+L435+M435+N435+O435+P435+Q435+R435+S435+T435+U435+V435+W435+X435+Y435+Z435+AA435+AB435+AC435+AD435+AE435</f>
        <v>1</v>
      </c>
      <c r="AH435" s="138"/>
      <c r="AI435" s="138"/>
      <c r="AJ435" s="138"/>
      <c r="AK435" s="138"/>
      <c r="AL435" s="138"/>
      <c r="AM435" s="138"/>
      <c r="AN435" s="138"/>
      <c r="AO435" s="138"/>
      <c r="AP435" s="53"/>
      <c r="AQ435" s="53"/>
      <c r="AR435" s="53"/>
      <c r="AS435" s="53"/>
      <c r="AT435" s="53"/>
      <c r="AU435" s="53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40"/>
      <c r="BH435" s="140"/>
      <c r="BI435" s="6">
        <f t="shared" ref="BI435" si="291">AH435+AI435+AJ435+AK435+AL435+AM435+AN435+AO435+AP435+AQ435+AR435+AS435+AT435+AU435+AV435+AW435+AX435+AY435+AZ435+BA435+BB435+BC435+BD435+BE435+BF435+BG435+BH435</f>
        <v>0</v>
      </c>
      <c r="BJ435" s="7">
        <f t="shared" ref="BJ435" si="292">AG435-AH435-AI435-AJ435-AK435-AL435-AM435-AN435-AO435-AP435-AQ435-AR435-AS435-AT435-AU435-AV435-AW435-AX435-AY435-AZ435-BA435-BB435-BC435-BD435-BE435-BF435-BG435-BH435</f>
        <v>1</v>
      </c>
      <c r="BK435" s="9">
        <v>483</v>
      </c>
      <c r="BL435" s="9"/>
    </row>
    <row r="436" spans="1:64" ht="18.75">
      <c r="A436" s="256">
        <v>78</v>
      </c>
      <c r="B436" s="58" t="s">
        <v>31</v>
      </c>
      <c r="C436" s="121" t="s">
        <v>21</v>
      </c>
      <c r="D436" s="69">
        <v>48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5"/>
      <c r="AD436" s="5"/>
      <c r="AE436" s="5"/>
      <c r="AF436" s="17">
        <f t="shared" si="259"/>
        <v>0</v>
      </c>
      <c r="AG436" s="49">
        <f t="shared" si="260"/>
        <v>48</v>
      </c>
      <c r="AH436" s="138"/>
      <c r="AI436" s="138">
        <v>48</v>
      </c>
      <c r="AJ436" s="138"/>
      <c r="AK436" s="138"/>
      <c r="AL436" s="138"/>
      <c r="AM436" s="138"/>
      <c r="AN436" s="138"/>
      <c r="AO436" s="138"/>
      <c r="AP436" s="53"/>
      <c r="AQ436" s="53"/>
      <c r="AR436" s="53"/>
      <c r="AS436" s="53"/>
      <c r="AT436" s="53"/>
      <c r="AU436" s="53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40"/>
      <c r="BH436" s="140"/>
      <c r="BI436" s="6">
        <f t="shared" si="283"/>
        <v>48</v>
      </c>
      <c r="BJ436" s="7">
        <f t="shared" si="284"/>
        <v>0</v>
      </c>
      <c r="BK436" s="9">
        <v>501</v>
      </c>
      <c r="BL436" s="9"/>
    </row>
    <row r="437" spans="1:64" ht="18.75">
      <c r="A437" s="256">
        <v>79</v>
      </c>
      <c r="B437" s="58" t="s">
        <v>311</v>
      </c>
      <c r="C437" s="121" t="s">
        <v>21</v>
      </c>
      <c r="D437" s="69">
        <v>35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5"/>
      <c r="AD437" s="5"/>
      <c r="AE437" s="5"/>
      <c r="AF437" s="17">
        <f t="shared" si="259"/>
        <v>0</v>
      </c>
      <c r="AG437" s="49">
        <f t="shared" si="260"/>
        <v>35</v>
      </c>
      <c r="AH437" s="138"/>
      <c r="AI437" s="138"/>
      <c r="AJ437" s="138"/>
      <c r="AK437" s="138"/>
      <c r="AL437" s="138"/>
      <c r="AM437" s="138"/>
      <c r="AN437" s="138"/>
      <c r="AO437" s="138"/>
      <c r="AP437" s="53"/>
      <c r="AQ437" s="53"/>
      <c r="AR437" s="53"/>
      <c r="AS437" s="53"/>
      <c r="AT437" s="53"/>
      <c r="AU437" s="53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40"/>
      <c r="BH437" s="140"/>
      <c r="BI437" s="6">
        <f t="shared" si="283"/>
        <v>0</v>
      </c>
      <c r="BJ437" s="7">
        <f t="shared" si="284"/>
        <v>35</v>
      </c>
      <c r="BK437" s="9">
        <v>505</v>
      </c>
      <c r="BL437" s="9"/>
    </row>
    <row r="438" spans="1:64" ht="18.75">
      <c r="A438" s="256">
        <v>80</v>
      </c>
      <c r="B438" s="58" t="s">
        <v>503</v>
      </c>
      <c r="C438" s="121" t="s">
        <v>21</v>
      </c>
      <c r="D438" s="69">
        <v>0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>
        <v>260</v>
      </c>
      <c r="W438" s="9"/>
      <c r="X438" s="9"/>
      <c r="Y438" s="9"/>
      <c r="Z438" s="9"/>
      <c r="AA438" s="9"/>
      <c r="AB438" s="9"/>
      <c r="AC438" s="5"/>
      <c r="AD438" s="5"/>
      <c r="AE438" s="5"/>
      <c r="AF438" s="17">
        <f t="shared" ref="AF438:AF439" si="293">E438+F438+G438+H438+I438+J438+K438+L438+M438+N438+O438+P438+Q438+R438+S438+T438+U438+V438+W438+X438+Y438+Z438+AA438+AB438+AC438+AD438+AE438</f>
        <v>260</v>
      </c>
      <c r="AG438" s="49">
        <f t="shared" ref="AG438:AG439" si="294">D438+E438+F438+G438+H438+I438+J438+K438+L438+M438+N438+O438+P438+Q438+R438+S438+T438+U438+V438+W438+X438+Y438+Z438+AA438+AB438+AC438+AD438+AE438</f>
        <v>260</v>
      </c>
      <c r="AH438" s="138"/>
      <c r="AI438" s="138"/>
      <c r="AJ438" s="138"/>
      <c r="AK438" s="138"/>
      <c r="AL438" s="138"/>
      <c r="AM438" s="138"/>
      <c r="AN438" s="138"/>
      <c r="AO438" s="138"/>
      <c r="AP438" s="53"/>
      <c r="AQ438" s="53"/>
      <c r="AR438" s="53"/>
      <c r="AS438" s="53"/>
      <c r="AT438" s="53"/>
      <c r="AU438" s="53"/>
      <c r="AV438" s="138"/>
      <c r="AW438" s="138"/>
      <c r="AX438" s="138"/>
      <c r="AY438" s="138"/>
      <c r="AZ438" s="138"/>
      <c r="BA438" s="138"/>
      <c r="BB438" s="138"/>
      <c r="BC438" s="138">
        <v>260</v>
      </c>
      <c r="BD438" s="138"/>
      <c r="BE438" s="138"/>
      <c r="BF438" s="138"/>
      <c r="BG438" s="140"/>
      <c r="BH438" s="140"/>
      <c r="BI438" s="6">
        <f t="shared" ref="BI438:BI439" si="295">AH438+AI438+AJ438+AK438+AL438+AM438+AN438+AO438+AP438+AQ438+AR438+AS438+AT438+AU438+AV438+AW438+AX438+AY438+AZ438+BA438+BB438+BC438+BD438+BE438+BF438+BG438+BH438</f>
        <v>260</v>
      </c>
      <c r="BJ438" s="7">
        <f t="shared" ref="BJ438:BJ439" si="296">AG438-AH438-AI438-AJ438-AK438-AL438-AM438-AN438-AO438-AP438-AQ438-AR438-AS438-AT438-AU438-AV438-AW438-AX438-AY438-AZ438-BA438-BB438-BC438-BD438-BE438-BF438-BG438-BH438</f>
        <v>0</v>
      </c>
      <c r="BK438" s="9">
        <v>511</v>
      </c>
      <c r="BL438" s="9"/>
    </row>
    <row r="439" spans="1:64" ht="18.75">
      <c r="A439" s="256">
        <v>81</v>
      </c>
      <c r="B439" s="58" t="s">
        <v>504</v>
      </c>
      <c r="C439" s="121" t="s">
        <v>21</v>
      </c>
      <c r="D439" s="69">
        <v>0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>
        <v>260</v>
      </c>
      <c r="W439" s="9"/>
      <c r="X439" s="9"/>
      <c r="Y439" s="9"/>
      <c r="Z439" s="9"/>
      <c r="AA439" s="9"/>
      <c r="AB439" s="9"/>
      <c r="AC439" s="5"/>
      <c r="AD439" s="5"/>
      <c r="AE439" s="5"/>
      <c r="AF439" s="17">
        <f t="shared" si="293"/>
        <v>260</v>
      </c>
      <c r="AG439" s="49">
        <f t="shared" si="294"/>
        <v>260</v>
      </c>
      <c r="AH439" s="138"/>
      <c r="AI439" s="138"/>
      <c r="AJ439" s="138"/>
      <c r="AK439" s="138"/>
      <c r="AL439" s="138"/>
      <c r="AM439" s="138"/>
      <c r="AN439" s="138"/>
      <c r="AO439" s="138"/>
      <c r="AP439" s="53"/>
      <c r="AQ439" s="53"/>
      <c r="AR439" s="53"/>
      <c r="AS439" s="53"/>
      <c r="AT439" s="53"/>
      <c r="AU439" s="53"/>
      <c r="AV439" s="138"/>
      <c r="AW439" s="138"/>
      <c r="AX439" s="138"/>
      <c r="AY439" s="138"/>
      <c r="AZ439" s="138"/>
      <c r="BA439" s="138"/>
      <c r="BB439" s="138"/>
      <c r="BC439" s="138">
        <v>260</v>
      </c>
      <c r="BD439" s="138"/>
      <c r="BE439" s="138"/>
      <c r="BF439" s="138"/>
      <c r="BG439" s="140"/>
      <c r="BH439" s="140"/>
      <c r="BI439" s="6">
        <f t="shared" si="295"/>
        <v>260</v>
      </c>
      <c r="BJ439" s="7">
        <f t="shared" si="296"/>
        <v>0</v>
      </c>
      <c r="BK439" s="9">
        <v>515</v>
      </c>
      <c r="BL439" s="9"/>
    </row>
    <row r="440" spans="1:64" ht="18.75">
      <c r="A440" s="256">
        <v>82</v>
      </c>
      <c r="B440" s="58" t="s">
        <v>471</v>
      </c>
      <c r="C440" s="121" t="s">
        <v>21</v>
      </c>
      <c r="D440" s="69">
        <v>0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>
        <v>10</v>
      </c>
      <c r="T440" s="9"/>
      <c r="U440" s="9"/>
      <c r="V440" s="9"/>
      <c r="W440" s="9"/>
      <c r="X440" s="9"/>
      <c r="Y440" s="9"/>
      <c r="Z440" s="9"/>
      <c r="AA440" s="9"/>
      <c r="AB440" s="9"/>
      <c r="AC440" s="5"/>
      <c r="AD440" s="5"/>
      <c r="AE440" s="5"/>
      <c r="AF440" s="17">
        <f t="shared" ref="AF440" si="297">E440+F440+G440+H440+I440+J440+K440+L440+M440+N440+O440+P440+Q440+R440+S440+T440+U440+V440+W440+X440+Y440+Z440+AA440+AB440+AC440+AD440+AE440</f>
        <v>10</v>
      </c>
      <c r="AG440" s="49">
        <f t="shared" ref="AG440" si="298">D440+E440+F440+G440+H440+I440+J440+K440+L440+M440+N440+O440+P440+Q440+R440+S440+T440+U440+V440+W440+X440+Y440+Z440+AA440+AB440+AC440+AD440+AE440</f>
        <v>10</v>
      </c>
      <c r="AH440" s="138"/>
      <c r="AI440" s="138"/>
      <c r="AJ440" s="138"/>
      <c r="AK440" s="138"/>
      <c r="AL440" s="138"/>
      <c r="AM440" s="138"/>
      <c r="AN440" s="138"/>
      <c r="AO440" s="138"/>
      <c r="AP440" s="53"/>
      <c r="AQ440" s="53"/>
      <c r="AR440" s="53"/>
      <c r="AS440" s="53"/>
      <c r="AT440" s="53"/>
      <c r="AU440" s="53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40"/>
      <c r="BH440" s="140"/>
      <c r="BI440" s="6">
        <f t="shared" ref="BI440" si="299">AH440+AI440+AJ440+AK440+AL440+AM440+AN440+AO440+AP440+AQ440+AR440+AS440+AT440+AU440+AV440+AW440+AX440+AY440+AZ440+BA440+BB440+BC440+BD440+BE440+BF440+BG440+BH440</f>
        <v>0</v>
      </c>
      <c r="BJ440" s="7">
        <f t="shared" ref="BJ440" si="300">AG440-AH440-AI440-AJ440-AK440-AL440-AM440-AN440-AO440-AP440-AQ440-AR440-AS440-AT440-AU440-AV440-AW440-AX440-AY440-AZ440-BA440-BB440-BC440-BD440-BE440-BF440-BG440-BH440</f>
        <v>10</v>
      </c>
      <c r="BK440" s="9">
        <v>507</v>
      </c>
      <c r="BL440" s="9"/>
    </row>
    <row r="441" spans="1:64" ht="18.75">
      <c r="A441" s="256">
        <v>83</v>
      </c>
      <c r="B441" s="58" t="s">
        <v>512</v>
      </c>
      <c r="C441" s="121" t="s">
        <v>21</v>
      </c>
      <c r="D441" s="69">
        <v>0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>
        <v>1</v>
      </c>
      <c r="W441" s="9"/>
      <c r="X441" s="9"/>
      <c r="Y441" s="9"/>
      <c r="Z441" s="9"/>
      <c r="AA441" s="9"/>
      <c r="AB441" s="9"/>
      <c r="AC441" s="5"/>
      <c r="AD441" s="5"/>
      <c r="AE441" s="5"/>
      <c r="AF441" s="17">
        <f t="shared" ref="AF441:AF442" si="301">E441+F441+G441+H441+I441+J441+K441+L441+M441+N441+O441+P441+Q441+R441+S441+T441+U441+V441+W441+X441+Y441+Z441+AA441+AB441+AC441+AD441+AE441</f>
        <v>1</v>
      </c>
      <c r="AG441" s="49">
        <f t="shared" ref="AG441:AG442" si="302">D441+E441+F441+G441+H441+I441+J441+K441+L441+M441+N441+O441+P441+Q441+R441+S441+T441+U441+V441+W441+X441+Y441+Z441+AA441+AB441+AC441+AD441+AE441</f>
        <v>1</v>
      </c>
      <c r="AH441" s="138"/>
      <c r="AI441" s="138"/>
      <c r="AJ441" s="138"/>
      <c r="AK441" s="138"/>
      <c r="AL441" s="138"/>
      <c r="AM441" s="138"/>
      <c r="AN441" s="138"/>
      <c r="AO441" s="138"/>
      <c r="AP441" s="53"/>
      <c r="AQ441" s="53"/>
      <c r="AR441" s="53"/>
      <c r="AS441" s="53"/>
      <c r="AT441" s="53"/>
      <c r="AU441" s="53"/>
      <c r="AV441" s="138"/>
      <c r="AW441" s="138"/>
      <c r="AX441" s="138"/>
      <c r="AY441" s="138">
        <v>1</v>
      </c>
      <c r="AZ441" s="138"/>
      <c r="BA441" s="138"/>
      <c r="BB441" s="138"/>
      <c r="BC441" s="138"/>
      <c r="BD441" s="138"/>
      <c r="BE441" s="138"/>
      <c r="BF441" s="138"/>
      <c r="BG441" s="140"/>
      <c r="BH441" s="140"/>
      <c r="BI441" s="6">
        <f t="shared" ref="BI441:BI442" si="303">AH441+AI441+AJ441+AK441+AL441+AM441+AN441+AO441+AP441+AQ441+AR441+AS441+AT441+AU441+AV441+AW441+AX441+AY441+AZ441+BA441+BB441+BC441+BD441+BE441+BF441+BG441+BH441</f>
        <v>1</v>
      </c>
      <c r="BJ441" s="7">
        <f t="shared" ref="BJ441:BJ442" si="304">AG441-AH441-AI441-AJ441-AK441-AL441-AM441-AN441-AO441-AP441-AQ441-AR441-AS441-AT441-AU441-AV441-AW441-AX441-AY441-AZ441-BA441-BB441-BC441-BD441-BE441-BF441-BG441-BH441</f>
        <v>0</v>
      </c>
      <c r="BK441" s="9">
        <v>517</v>
      </c>
      <c r="BL441" s="9"/>
    </row>
    <row r="442" spans="1:64" ht="18.75">
      <c r="A442" s="256">
        <v>84</v>
      </c>
      <c r="B442" s="58" t="s">
        <v>520</v>
      </c>
      <c r="C442" s="121" t="s">
        <v>21</v>
      </c>
      <c r="D442" s="69">
        <v>0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>
        <v>1</v>
      </c>
      <c r="W442" s="9"/>
      <c r="X442" s="9"/>
      <c r="Y442" s="9"/>
      <c r="Z442" s="9"/>
      <c r="AA442" s="9"/>
      <c r="AB442" s="9"/>
      <c r="AC442" s="5"/>
      <c r="AD442" s="5"/>
      <c r="AE442" s="5"/>
      <c r="AF442" s="17">
        <f t="shared" si="301"/>
        <v>1</v>
      </c>
      <c r="AG442" s="49">
        <f t="shared" si="302"/>
        <v>1</v>
      </c>
      <c r="AH442" s="138"/>
      <c r="AI442" s="138"/>
      <c r="AJ442" s="138"/>
      <c r="AK442" s="138"/>
      <c r="AL442" s="138"/>
      <c r="AM442" s="138"/>
      <c r="AN442" s="138"/>
      <c r="AO442" s="138"/>
      <c r="AP442" s="53"/>
      <c r="AQ442" s="53"/>
      <c r="AR442" s="53"/>
      <c r="AS442" s="53"/>
      <c r="AT442" s="53"/>
      <c r="AU442" s="53"/>
      <c r="AV442" s="138"/>
      <c r="AW442" s="138"/>
      <c r="AX442" s="138"/>
      <c r="AY442" s="138">
        <v>1</v>
      </c>
      <c r="AZ442" s="138"/>
      <c r="BA442" s="138"/>
      <c r="BB442" s="138"/>
      <c r="BC442" s="138"/>
      <c r="BD442" s="138"/>
      <c r="BE442" s="138"/>
      <c r="BF442" s="138"/>
      <c r="BG442" s="140"/>
      <c r="BH442" s="140"/>
      <c r="BI442" s="6">
        <f t="shared" si="303"/>
        <v>1</v>
      </c>
      <c r="BJ442" s="7">
        <f t="shared" si="304"/>
        <v>0</v>
      </c>
      <c r="BK442" s="9">
        <v>519</v>
      </c>
      <c r="BL442" s="9"/>
    </row>
    <row r="443" spans="1:64" ht="18.75">
      <c r="A443" s="256">
        <v>85</v>
      </c>
      <c r="B443" s="58" t="s">
        <v>312</v>
      </c>
      <c r="C443" s="121" t="s">
        <v>21</v>
      </c>
      <c r="D443" s="69">
        <v>4000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5"/>
      <c r="AD443" s="5"/>
      <c r="AE443" s="5"/>
      <c r="AF443" s="17">
        <f t="shared" si="259"/>
        <v>0</v>
      </c>
      <c r="AG443" s="49">
        <f t="shared" si="260"/>
        <v>4000</v>
      </c>
      <c r="AH443" s="138"/>
      <c r="AI443" s="138">
        <v>4000</v>
      </c>
      <c r="AJ443" s="138"/>
      <c r="AK443" s="138"/>
      <c r="AL443" s="138"/>
      <c r="AM443" s="138"/>
      <c r="AN443" s="138"/>
      <c r="AO443" s="138"/>
      <c r="AP443" s="53"/>
      <c r="AQ443" s="53"/>
      <c r="AR443" s="53"/>
      <c r="AS443" s="53"/>
      <c r="AT443" s="53"/>
      <c r="AU443" s="53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40"/>
      <c r="BH443" s="140"/>
      <c r="BI443" s="6">
        <f t="shared" si="283"/>
        <v>4000</v>
      </c>
      <c r="BJ443" s="7">
        <f t="shared" si="284"/>
        <v>0</v>
      </c>
      <c r="BK443" s="9">
        <v>541</v>
      </c>
      <c r="BL443" s="9"/>
    </row>
    <row r="444" spans="1:64" ht="18.75">
      <c r="A444" s="256">
        <v>86</v>
      </c>
      <c r="B444" s="58" t="s">
        <v>91</v>
      </c>
      <c r="C444" s="121" t="s">
        <v>21</v>
      </c>
      <c r="D444" s="69">
        <v>30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5"/>
      <c r="AD444" s="5"/>
      <c r="AE444" s="5"/>
      <c r="AF444" s="17">
        <f t="shared" si="259"/>
        <v>0</v>
      </c>
      <c r="AG444" s="49">
        <f t="shared" si="260"/>
        <v>30</v>
      </c>
      <c r="AH444" s="138"/>
      <c r="AI444" s="138"/>
      <c r="AJ444" s="138"/>
      <c r="AK444" s="138"/>
      <c r="AL444" s="138"/>
      <c r="AM444" s="138"/>
      <c r="AN444" s="138"/>
      <c r="AO444" s="138"/>
      <c r="AP444" s="53"/>
      <c r="AQ444" s="53"/>
      <c r="AR444" s="53"/>
      <c r="AS444" s="53"/>
      <c r="AT444" s="53"/>
      <c r="AU444" s="53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40"/>
      <c r="BH444" s="140"/>
      <c r="BI444" s="6">
        <f t="shared" si="283"/>
        <v>0</v>
      </c>
      <c r="BJ444" s="7">
        <f t="shared" si="284"/>
        <v>30</v>
      </c>
      <c r="BK444" s="9">
        <v>547</v>
      </c>
      <c r="BL444" s="9"/>
    </row>
    <row r="445" spans="1:64" ht="18.75">
      <c r="A445" s="256">
        <v>87</v>
      </c>
      <c r="B445" s="58" t="s">
        <v>15</v>
      </c>
      <c r="C445" s="121" t="s">
        <v>21</v>
      </c>
      <c r="D445" s="69">
        <v>171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5"/>
      <c r="AD445" s="5"/>
      <c r="AE445" s="5"/>
      <c r="AF445" s="17">
        <f t="shared" si="259"/>
        <v>0</v>
      </c>
      <c r="AG445" s="49">
        <f t="shared" si="260"/>
        <v>171</v>
      </c>
      <c r="AH445" s="138"/>
      <c r="AI445" s="138"/>
      <c r="AJ445" s="138"/>
      <c r="AK445" s="138"/>
      <c r="AL445" s="138"/>
      <c r="AM445" s="138"/>
      <c r="AN445" s="138"/>
      <c r="AO445" s="138"/>
      <c r="AP445" s="53"/>
      <c r="AQ445" s="53"/>
      <c r="AR445" s="53"/>
      <c r="AS445" s="53"/>
      <c r="AT445" s="53"/>
      <c r="AU445" s="53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40"/>
      <c r="BH445" s="140"/>
      <c r="BI445" s="6">
        <f t="shared" si="283"/>
        <v>0</v>
      </c>
      <c r="BJ445" s="7">
        <f t="shared" si="284"/>
        <v>171</v>
      </c>
      <c r="BK445" s="9">
        <v>565</v>
      </c>
      <c r="BL445" s="9"/>
    </row>
    <row r="446" spans="1:64" ht="18.75">
      <c r="A446" s="186">
        <v>1</v>
      </c>
      <c r="B446" s="58" t="s">
        <v>315</v>
      </c>
      <c r="C446" s="121" t="s">
        <v>136</v>
      </c>
      <c r="D446" s="69">
        <v>0</v>
      </c>
      <c r="E446" s="10">
        <v>10</v>
      </c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5"/>
      <c r="AD446" s="5"/>
      <c r="AE446" s="5"/>
      <c r="AF446" s="17">
        <f t="shared" si="259"/>
        <v>10</v>
      </c>
      <c r="AG446" s="49">
        <f t="shared" si="260"/>
        <v>10</v>
      </c>
      <c r="AH446" s="138"/>
      <c r="AI446" s="138">
        <v>10</v>
      </c>
      <c r="AJ446" s="138"/>
      <c r="AK446" s="138"/>
      <c r="AL446" s="138"/>
      <c r="AM446" s="138"/>
      <c r="AN446" s="138"/>
      <c r="AO446" s="138"/>
      <c r="AP446" s="53"/>
      <c r="AQ446" s="53"/>
      <c r="AR446" s="53"/>
      <c r="AS446" s="53"/>
      <c r="AT446" s="53"/>
      <c r="AU446" s="53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40"/>
      <c r="BH446" s="140"/>
      <c r="BI446" s="6">
        <f t="shared" si="283"/>
        <v>10</v>
      </c>
      <c r="BJ446" s="7">
        <f t="shared" si="284"/>
        <v>0</v>
      </c>
      <c r="BK446" s="9">
        <v>579</v>
      </c>
      <c r="BL446" s="9"/>
    </row>
    <row r="447" spans="1:64" ht="18.75">
      <c r="A447" s="186">
        <v>2</v>
      </c>
      <c r="B447" s="7" t="s">
        <v>122</v>
      </c>
      <c r="C447" s="121" t="s">
        <v>136</v>
      </c>
      <c r="D447" s="78">
        <v>0</v>
      </c>
      <c r="E447" s="7">
        <v>2000</v>
      </c>
      <c r="F447" s="7"/>
      <c r="G447" s="7"/>
      <c r="H447" s="7"/>
      <c r="I447" s="7"/>
      <c r="J447" s="7"/>
      <c r="K447" s="7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17">
        <f>E447+F447+G447+H447+I447+J447+K447+L447+M447+N447+O447+P447+Q447+R447+S447+T447+U447+V447+W447+X447+Y447+Z447+AA447+AB447+AC447+AD447+AE447</f>
        <v>2000</v>
      </c>
      <c r="AG447" s="49">
        <f>D447+E447+F447+G447+H447+I447+J447+K447+L447+M447+N447+O447+P447+Q447+R447+S447+T447+U447+V447+W447+X447+Y447+Z447+AA447+AB447+AC447+AD447+AE447</f>
        <v>2000</v>
      </c>
      <c r="AH447" s="140"/>
      <c r="AI447" s="140">
        <v>2000</v>
      </c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6">
        <f>AH447+AI447+AJ447+AK447+AL447+AM447+AN447+AO447+AP447+AQ447+AR447+AS447+AT447+AU447+AV447+AW447+AX447+AY447+AZ447+BA447+BB447+BC447+BD447+BE447+BF447+BG447+BH447</f>
        <v>2000</v>
      </c>
      <c r="BJ447" s="7">
        <f>AG447-AH447-AI447-AJ447-AK447-AL447-AM447-AN447-AO447-AP447-AQ447-AR447-AS447-AT447-AU447-AV447-AW447-AX447-AY447-AZ447-BA447-BB447-BC447-BD447-BE447-BF447-BG447-BH447</f>
        <v>0</v>
      </c>
      <c r="BK447" s="37">
        <v>571</v>
      </c>
      <c r="BL447" s="9"/>
    </row>
    <row r="448" spans="1:64" ht="18.75">
      <c r="A448" s="256">
        <v>3</v>
      </c>
      <c r="B448" s="58" t="s">
        <v>314</v>
      </c>
      <c r="C448" s="121" t="s">
        <v>136</v>
      </c>
      <c r="D448" s="69">
        <v>0</v>
      </c>
      <c r="E448" s="58">
        <v>2000</v>
      </c>
      <c r="F448" s="58"/>
      <c r="G448" s="58"/>
      <c r="H448" s="58"/>
      <c r="I448" s="58"/>
      <c r="J448" s="58"/>
      <c r="K448" s="58"/>
      <c r="L448" s="9"/>
      <c r="M448" s="9"/>
      <c r="N448" s="9"/>
      <c r="O448" s="9"/>
      <c r="P448" s="9"/>
      <c r="Q448" s="9"/>
      <c r="R448" s="9"/>
      <c r="S448" s="58"/>
      <c r="T448" s="58"/>
      <c r="U448" s="58"/>
      <c r="V448" s="58"/>
      <c r="W448" s="58"/>
      <c r="X448" s="58"/>
      <c r="Y448" s="58"/>
      <c r="Z448" s="9"/>
      <c r="AA448" s="13"/>
      <c r="AB448" s="13"/>
      <c r="AC448" s="5"/>
      <c r="AD448" s="5"/>
      <c r="AE448" s="5"/>
      <c r="AF448" s="17">
        <f>E448+F448+G448+H448+I448+J448+K448+L448+M448+N448+O448+P448+Q448+R448+S448+T448+U448+V448+W448+X448+Y448+Z448+AA448+AB448+AC448+AD448+AE448</f>
        <v>2000</v>
      </c>
      <c r="AG448" s="49">
        <f>D448+E448+F448+G448+H448+I448+J448+K448+L448+M448+N448+O448+P448+Q448+R448+S448+T448+U448+V448+W448+X448+Y448+Z448+AA448+AB448+AC448+AD448+AE448</f>
        <v>2000</v>
      </c>
      <c r="AH448" s="138"/>
      <c r="AI448" s="138">
        <v>2000</v>
      </c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40"/>
      <c r="BH448" s="140"/>
      <c r="BI448" s="6">
        <f>AH448+AI448+AJ448+AK448+AL448+AM448+AN448+AO448+AP448+AQ448+AR448+AS448+AT448+AU448+AV448+AW448+AX448+AY448+AZ448+BA448+BB448+BC448+BD448+BE448+BF448+BG448+BH448</f>
        <v>2000</v>
      </c>
      <c r="BJ448" s="7">
        <f>AG448-AH448-AI448-AJ448-AK448-AL448-AM448-AN448-AO448-AP448-AQ448-AR448-AS448-AT448-AU448-AV448-AW448-AX448-AY448-AZ448-BA448-BB448-BC448-BD448-BE448-BF448-BG448-BH448</f>
        <v>0</v>
      </c>
      <c r="BK448" s="9">
        <v>575</v>
      </c>
      <c r="BL448" s="9"/>
    </row>
    <row r="449" spans="1:64" s="81" customFormat="1" ht="18.75">
      <c r="A449" s="256">
        <v>4</v>
      </c>
      <c r="B449" s="33" t="s">
        <v>102</v>
      </c>
      <c r="C449" s="124" t="s">
        <v>22</v>
      </c>
      <c r="D449" s="17">
        <v>28</v>
      </c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7"/>
      <c r="AD449" s="96"/>
      <c r="AE449" s="96"/>
      <c r="AF449" s="17">
        <f t="shared" si="259"/>
        <v>0</v>
      </c>
      <c r="AG449" s="49">
        <f t="shared" si="260"/>
        <v>28</v>
      </c>
      <c r="AH449" s="142"/>
      <c r="AI449" s="142"/>
      <c r="AJ449" s="142"/>
      <c r="AK449" s="142">
        <v>10</v>
      </c>
      <c r="AL449" s="142"/>
      <c r="AM449" s="142"/>
      <c r="AN449" s="142"/>
      <c r="AO449" s="142"/>
      <c r="AP449" s="142"/>
      <c r="AQ449" s="142"/>
      <c r="AR449" s="142"/>
      <c r="AS449" s="142"/>
      <c r="AT449" s="142"/>
      <c r="AU449" s="142"/>
      <c r="AV449" s="142"/>
      <c r="AW449" s="142"/>
      <c r="AX449" s="142"/>
      <c r="AY449" s="142"/>
      <c r="AZ449" s="142"/>
      <c r="BA449" s="142"/>
      <c r="BB449" s="142"/>
      <c r="BC449" s="142"/>
      <c r="BD449" s="142"/>
      <c r="BE449" s="142"/>
      <c r="BF449" s="142"/>
      <c r="BG449" s="164"/>
      <c r="BH449" s="164"/>
      <c r="BI449" s="6">
        <f t="shared" si="283"/>
        <v>10</v>
      </c>
      <c r="BJ449" s="7">
        <f t="shared" si="284"/>
        <v>18</v>
      </c>
      <c r="BK449" s="96">
        <v>341</v>
      </c>
      <c r="BL449" s="96"/>
    </row>
    <row r="450" spans="1:64" s="81" customFormat="1" ht="18.75">
      <c r="A450" s="256">
        <v>5</v>
      </c>
      <c r="B450" s="33" t="s">
        <v>419</v>
      </c>
      <c r="C450" s="124" t="s">
        <v>22</v>
      </c>
      <c r="D450" s="17">
        <v>127</v>
      </c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7"/>
      <c r="AD450" s="96"/>
      <c r="AE450" s="96"/>
      <c r="AF450" s="17">
        <f t="shared" si="259"/>
        <v>0</v>
      </c>
      <c r="AG450" s="49">
        <f t="shared" si="260"/>
        <v>127</v>
      </c>
      <c r="AH450" s="142"/>
      <c r="AI450" s="142"/>
      <c r="AJ450" s="142"/>
      <c r="AK450" s="142"/>
      <c r="AL450" s="142"/>
      <c r="AM450" s="142"/>
      <c r="AN450" s="142"/>
      <c r="AO450" s="142"/>
      <c r="AP450" s="142"/>
      <c r="AQ450" s="142"/>
      <c r="AR450" s="142"/>
      <c r="AS450" s="142"/>
      <c r="AT450" s="142"/>
      <c r="AU450" s="142"/>
      <c r="AV450" s="142"/>
      <c r="AW450" s="142"/>
      <c r="AX450" s="142"/>
      <c r="AY450" s="142">
        <v>7</v>
      </c>
      <c r="AZ450" s="142"/>
      <c r="BA450" s="142"/>
      <c r="BB450" s="142"/>
      <c r="BC450" s="142"/>
      <c r="BD450" s="142"/>
      <c r="BE450" s="142"/>
      <c r="BF450" s="142"/>
      <c r="BG450" s="164"/>
      <c r="BH450" s="164"/>
      <c r="BI450" s="6">
        <f t="shared" si="283"/>
        <v>7</v>
      </c>
      <c r="BJ450" s="7">
        <f t="shared" si="284"/>
        <v>120</v>
      </c>
      <c r="BK450" s="96">
        <v>347</v>
      </c>
      <c r="BL450" s="96"/>
    </row>
    <row r="451" spans="1:64" s="81" customFormat="1" ht="18.75">
      <c r="A451" s="256">
        <v>6</v>
      </c>
      <c r="B451" s="34" t="s">
        <v>420</v>
      </c>
      <c r="C451" s="124" t="s">
        <v>22</v>
      </c>
      <c r="D451" s="17">
        <v>23</v>
      </c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7"/>
      <c r="AD451" s="96"/>
      <c r="AE451" s="96"/>
      <c r="AF451" s="17">
        <f t="shared" si="259"/>
        <v>0</v>
      </c>
      <c r="AG451" s="49">
        <f t="shared" si="260"/>
        <v>23</v>
      </c>
      <c r="AH451" s="142"/>
      <c r="AI451" s="142"/>
      <c r="AJ451" s="142"/>
      <c r="AK451" s="142"/>
      <c r="AL451" s="142"/>
      <c r="AM451" s="142">
        <v>6</v>
      </c>
      <c r="AN451" s="142"/>
      <c r="AO451" s="142"/>
      <c r="AP451" s="142"/>
      <c r="AQ451" s="142"/>
      <c r="AR451" s="142"/>
      <c r="AS451" s="142"/>
      <c r="AT451" s="142"/>
      <c r="AU451" s="142"/>
      <c r="AV451" s="142"/>
      <c r="AW451" s="142"/>
      <c r="AX451" s="142"/>
      <c r="AY451" s="142"/>
      <c r="AZ451" s="142"/>
      <c r="BA451" s="142"/>
      <c r="BB451" s="142">
        <v>6</v>
      </c>
      <c r="BC451" s="142"/>
      <c r="BD451" s="142"/>
      <c r="BE451" s="142"/>
      <c r="BF451" s="142"/>
      <c r="BG451" s="164"/>
      <c r="BH451" s="164"/>
      <c r="BI451" s="6">
        <f t="shared" si="283"/>
        <v>12</v>
      </c>
      <c r="BJ451" s="7">
        <f t="shared" si="284"/>
        <v>11</v>
      </c>
      <c r="BK451" s="96">
        <v>353</v>
      </c>
      <c r="BL451" s="96"/>
    </row>
    <row r="452" spans="1:64" s="81" customFormat="1" ht="18.75">
      <c r="A452" s="256">
        <v>7</v>
      </c>
      <c r="B452" s="34" t="s">
        <v>19</v>
      </c>
      <c r="C452" s="124" t="s">
        <v>22</v>
      </c>
      <c r="D452" s="17">
        <v>32</v>
      </c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7"/>
      <c r="AD452" s="96"/>
      <c r="AE452" s="96"/>
      <c r="AF452" s="17">
        <f t="shared" si="259"/>
        <v>0</v>
      </c>
      <c r="AG452" s="49">
        <f t="shared" si="260"/>
        <v>32</v>
      </c>
      <c r="AH452" s="142"/>
      <c r="AI452" s="142"/>
      <c r="AJ452" s="142"/>
      <c r="AK452" s="142"/>
      <c r="AL452" s="142"/>
      <c r="AM452" s="142">
        <v>6</v>
      </c>
      <c r="AN452" s="142"/>
      <c r="AO452" s="142"/>
      <c r="AP452" s="142"/>
      <c r="AQ452" s="142"/>
      <c r="AR452" s="142"/>
      <c r="AS452" s="142"/>
      <c r="AT452" s="142"/>
      <c r="AU452" s="142"/>
      <c r="AV452" s="142"/>
      <c r="AW452" s="142"/>
      <c r="AX452" s="142"/>
      <c r="AY452" s="142"/>
      <c r="AZ452" s="142"/>
      <c r="BA452" s="142"/>
      <c r="BB452" s="142">
        <v>6</v>
      </c>
      <c r="BC452" s="142"/>
      <c r="BD452" s="142"/>
      <c r="BE452" s="142"/>
      <c r="BF452" s="142"/>
      <c r="BG452" s="164"/>
      <c r="BH452" s="164"/>
      <c r="BI452" s="6">
        <f t="shared" si="283"/>
        <v>12</v>
      </c>
      <c r="BJ452" s="7">
        <f t="shared" si="284"/>
        <v>20</v>
      </c>
      <c r="BK452" s="96">
        <v>359</v>
      </c>
      <c r="BL452" s="96"/>
    </row>
    <row r="453" spans="1:64" s="81" customFormat="1" ht="18.75">
      <c r="A453" s="256">
        <v>8</v>
      </c>
      <c r="B453" s="34" t="s">
        <v>421</v>
      </c>
      <c r="C453" s="124" t="s">
        <v>26</v>
      </c>
      <c r="D453" s="17">
        <v>8</v>
      </c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7"/>
      <c r="AD453" s="96"/>
      <c r="AE453" s="96"/>
      <c r="AF453" s="17">
        <f t="shared" si="259"/>
        <v>0</v>
      </c>
      <c r="AG453" s="49">
        <f t="shared" si="260"/>
        <v>8</v>
      </c>
      <c r="AH453" s="142"/>
      <c r="AI453" s="142"/>
      <c r="AJ453" s="142"/>
      <c r="AK453" s="142"/>
      <c r="AL453" s="142"/>
      <c r="AM453" s="142">
        <v>8</v>
      </c>
      <c r="AN453" s="142"/>
      <c r="AO453" s="142"/>
      <c r="AP453" s="142"/>
      <c r="AQ453" s="142"/>
      <c r="AR453" s="142"/>
      <c r="AS453" s="142"/>
      <c r="AT453" s="142"/>
      <c r="AU453" s="142"/>
      <c r="AV453" s="142"/>
      <c r="AW453" s="142"/>
      <c r="AX453" s="142"/>
      <c r="AY453" s="142"/>
      <c r="AZ453" s="142"/>
      <c r="BA453" s="142"/>
      <c r="BB453" s="142"/>
      <c r="BC453" s="142"/>
      <c r="BD453" s="142"/>
      <c r="BE453" s="142"/>
      <c r="BF453" s="142"/>
      <c r="BG453" s="164"/>
      <c r="BH453" s="164"/>
      <c r="BI453" s="6">
        <f t="shared" si="283"/>
        <v>8</v>
      </c>
      <c r="BJ453" s="7">
        <f t="shared" si="284"/>
        <v>0</v>
      </c>
      <c r="BK453" s="96">
        <v>365</v>
      </c>
      <c r="BL453" s="96"/>
    </row>
    <row r="454" spans="1:64" s="98" customFormat="1" ht="18.75">
      <c r="A454" s="256">
        <v>9</v>
      </c>
      <c r="B454" s="110" t="s">
        <v>103</v>
      </c>
      <c r="C454" s="125" t="s">
        <v>104</v>
      </c>
      <c r="D454" s="69">
        <v>20</v>
      </c>
      <c r="E454" s="111"/>
      <c r="F454" s="8"/>
      <c r="G454" s="8"/>
      <c r="H454" s="8"/>
      <c r="I454" s="8"/>
      <c r="J454" s="8"/>
      <c r="K454" s="8"/>
      <c r="L454" s="103"/>
      <c r="M454" s="103"/>
      <c r="N454" s="103"/>
      <c r="O454" s="103"/>
      <c r="P454" s="103"/>
      <c r="Q454" s="103"/>
      <c r="R454" s="103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04"/>
      <c r="AD454" s="8"/>
      <c r="AE454" s="8"/>
      <c r="AF454" s="17">
        <f t="shared" si="259"/>
        <v>0</v>
      </c>
      <c r="AG454" s="49">
        <f t="shared" si="260"/>
        <v>20</v>
      </c>
      <c r="AH454" s="136"/>
      <c r="AI454" s="165"/>
      <c r="AJ454" s="165"/>
      <c r="AK454" s="165"/>
      <c r="AL454" s="165"/>
      <c r="AM454" s="165"/>
      <c r="AN454" s="165"/>
      <c r="AO454" s="16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/>
      <c r="BE454" s="135"/>
      <c r="BF454" s="135"/>
      <c r="BG454" s="135"/>
      <c r="BH454" s="135"/>
      <c r="BI454" s="6">
        <f t="shared" si="283"/>
        <v>0</v>
      </c>
      <c r="BJ454" s="7">
        <f t="shared" si="284"/>
        <v>20</v>
      </c>
      <c r="BK454" s="8">
        <v>4</v>
      </c>
      <c r="BL454" s="8"/>
    </row>
    <row r="455" spans="1:64" ht="18.75">
      <c r="A455" s="256">
        <v>10</v>
      </c>
      <c r="B455" s="110" t="s">
        <v>153</v>
      </c>
      <c r="C455" s="181" t="s">
        <v>104</v>
      </c>
      <c r="D455" s="53">
        <v>580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17">
        <f t="shared" si="259"/>
        <v>0</v>
      </c>
      <c r="AG455" s="49">
        <f t="shared" si="260"/>
        <v>580</v>
      </c>
      <c r="AH455" s="138">
        <v>20</v>
      </c>
      <c r="AI455" s="138"/>
      <c r="AJ455" s="138"/>
      <c r="AK455" s="138"/>
      <c r="AL455" s="138"/>
      <c r="AM455" s="138">
        <v>20</v>
      </c>
      <c r="AN455" s="138"/>
      <c r="AO455" s="138"/>
      <c r="AP455" s="138"/>
      <c r="AQ455" s="138"/>
      <c r="AR455" s="138"/>
      <c r="AS455" s="138"/>
      <c r="AT455" s="138">
        <v>40</v>
      </c>
      <c r="AU455" s="138"/>
      <c r="AV455" s="138"/>
      <c r="AW455" s="138"/>
      <c r="AX455" s="138"/>
      <c r="AY455" s="138"/>
      <c r="AZ455" s="138">
        <v>40</v>
      </c>
      <c r="BA455" s="138"/>
      <c r="BB455" s="138"/>
      <c r="BC455" s="138"/>
      <c r="BD455" s="138"/>
      <c r="BE455" s="138">
        <v>40</v>
      </c>
      <c r="BF455" s="138"/>
      <c r="BG455" s="138"/>
      <c r="BH455" s="138"/>
      <c r="BI455" s="6">
        <f t="shared" si="283"/>
        <v>160</v>
      </c>
      <c r="BJ455" s="7">
        <f t="shared" si="284"/>
        <v>420</v>
      </c>
      <c r="BK455" s="9">
        <v>72</v>
      </c>
      <c r="BL455" s="9"/>
    </row>
    <row r="456" spans="1:64" ht="18.75">
      <c r="A456" s="241">
        <v>1</v>
      </c>
      <c r="B456" s="242" t="s">
        <v>117</v>
      </c>
      <c r="C456" s="121" t="s">
        <v>120</v>
      </c>
      <c r="D456" s="53">
        <v>17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0"/>
      <c r="AD456" s="9"/>
      <c r="AE456" s="9"/>
      <c r="AF456" s="17">
        <f t="shared" ref="AF456:AF465" si="305">E456+F456+G456+H456+I456+J456+K456+L456+M456+N456+O456+P456+Q456+R456+S456+T456+U456+V456+W456+X456+Y456+Z456+AA456+AB456+AC456+AD456+AE456</f>
        <v>0</v>
      </c>
      <c r="AG456" s="49">
        <f t="shared" ref="AG456:AG465" si="306">D456+E456+F456+G456+H456+I456+J456+K456+L456+M456+N456+O456+P456+Q456+R456+S456+T456+U456+V456+W456+X456+Y456+Z456+AA456+AB456+AC456+AD456+AE456</f>
        <v>17</v>
      </c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40"/>
      <c r="BH456" s="140"/>
      <c r="BI456" s="6">
        <f t="shared" ref="BI456:BI476" si="307">AH456+AI456+AJ456+AK456+AL456+AM456+AN456+AO456+AP456+AQ456+AR456+AS456+AT456+AU456+AV456+AW456+AX456+AY456+AZ456+BA456+BB456+BC456+BD456+BE456+BF456+BG456+BH456</f>
        <v>0</v>
      </c>
      <c r="BJ456" s="7">
        <f t="shared" ref="BJ456:BJ476" si="308">AG456-AH456-AI456-AJ456-AK456-AL456-AM456-AN456-AO456-AP456-AQ456-AR456-AS456-AT456-AU456-AV456-AW456-AX456-AY456-AZ456-BA456-BB456-BC456-BD456-BE456-BF456-BG456-BH456</f>
        <v>17</v>
      </c>
      <c r="BK456" s="9"/>
      <c r="BL456" s="9"/>
    </row>
    <row r="457" spans="1:64" ht="18.75">
      <c r="A457" s="241">
        <v>2</v>
      </c>
      <c r="B457" s="242" t="s">
        <v>118</v>
      </c>
      <c r="C457" s="121" t="s">
        <v>120</v>
      </c>
      <c r="D457" s="53">
        <v>1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0"/>
      <c r="AD457" s="9"/>
      <c r="AE457" s="9"/>
      <c r="AF457" s="17">
        <f t="shared" si="305"/>
        <v>0</v>
      </c>
      <c r="AG457" s="49">
        <f t="shared" si="306"/>
        <v>1</v>
      </c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40"/>
      <c r="BH457" s="140"/>
      <c r="BI457" s="6">
        <f t="shared" si="307"/>
        <v>0</v>
      </c>
      <c r="BJ457" s="7">
        <f t="shared" si="308"/>
        <v>1</v>
      </c>
      <c r="BK457" s="9">
        <v>111</v>
      </c>
      <c r="BL457" s="9"/>
    </row>
    <row r="458" spans="1:64" ht="18.75">
      <c r="A458" s="241">
        <v>3</v>
      </c>
      <c r="B458" s="242" t="s">
        <v>119</v>
      </c>
      <c r="C458" s="121" t="s">
        <v>120</v>
      </c>
      <c r="D458" s="53">
        <v>2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0"/>
      <c r="AD458" s="9"/>
      <c r="AE458" s="9"/>
      <c r="AF458" s="17">
        <f t="shared" si="305"/>
        <v>0</v>
      </c>
      <c r="AG458" s="49">
        <f t="shared" si="306"/>
        <v>2</v>
      </c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40"/>
      <c r="BH458" s="140"/>
      <c r="BI458" s="6">
        <f t="shared" si="307"/>
        <v>0</v>
      </c>
      <c r="BJ458" s="7">
        <f t="shared" si="308"/>
        <v>2</v>
      </c>
      <c r="BK458" s="9">
        <v>110</v>
      </c>
      <c r="BL458" s="9"/>
    </row>
    <row r="459" spans="1:64" ht="18.75">
      <c r="A459" s="241">
        <v>4</v>
      </c>
      <c r="B459" s="242" t="s">
        <v>138</v>
      </c>
      <c r="C459" s="121" t="s">
        <v>120</v>
      </c>
      <c r="D459" s="53">
        <v>46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0"/>
      <c r="AD459" s="9"/>
      <c r="AE459" s="9"/>
      <c r="AF459" s="17">
        <f t="shared" si="305"/>
        <v>0</v>
      </c>
      <c r="AG459" s="49">
        <f t="shared" si="306"/>
        <v>46</v>
      </c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40"/>
      <c r="BH459" s="140"/>
      <c r="BI459" s="6">
        <f t="shared" si="307"/>
        <v>0</v>
      </c>
      <c r="BJ459" s="7">
        <f t="shared" si="308"/>
        <v>46</v>
      </c>
      <c r="BK459" s="9">
        <v>102</v>
      </c>
      <c r="BL459" s="9"/>
    </row>
    <row r="460" spans="1:64" ht="18.75">
      <c r="A460" s="241">
        <v>5</v>
      </c>
      <c r="B460" s="243" t="s">
        <v>139</v>
      </c>
      <c r="C460" s="123" t="s">
        <v>120</v>
      </c>
      <c r="D460" s="73">
        <v>26</v>
      </c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173"/>
      <c r="AD460" s="9"/>
      <c r="AE460" s="9"/>
      <c r="AF460" s="17">
        <f t="shared" si="305"/>
        <v>0</v>
      </c>
      <c r="AG460" s="49">
        <f t="shared" si="306"/>
        <v>26</v>
      </c>
      <c r="AH460" s="141"/>
      <c r="AI460" s="141"/>
      <c r="AJ460" s="141"/>
      <c r="AK460" s="141"/>
      <c r="AL460" s="141"/>
      <c r="AM460" s="141"/>
      <c r="AN460" s="141"/>
      <c r="AO460" s="141"/>
      <c r="AP460" s="141"/>
      <c r="AQ460" s="141"/>
      <c r="AR460" s="141"/>
      <c r="AS460" s="141"/>
      <c r="AT460" s="141"/>
      <c r="AU460" s="141"/>
      <c r="AV460" s="141"/>
      <c r="AW460" s="141"/>
      <c r="AX460" s="141"/>
      <c r="AY460" s="141"/>
      <c r="AZ460" s="141"/>
      <c r="BA460" s="141"/>
      <c r="BB460" s="141"/>
      <c r="BC460" s="141"/>
      <c r="BD460" s="141"/>
      <c r="BE460" s="141"/>
      <c r="BF460" s="141"/>
      <c r="BG460" s="138"/>
      <c r="BH460" s="138"/>
      <c r="BI460" s="6">
        <f t="shared" si="307"/>
        <v>0</v>
      </c>
      <c r="BJ460" s="7">
        <f t="shared" si="308"/>
        <v>26</v>
      </c>
      <c r="BK460" s="9"/>
      <c r="BL460" s="9"/>
    </row>
    <row r="461" spans="1:64" ht="18.75">
      <c r="A461" s="241">
        <v>6</v>
      </c>
      <c r="B461" s="242" t="s">
        <v>115</v>
      </c>
      <c r="C461" s="121" t="s">
        <v>120</v>
      </c>
      <c r="D461" s="53">
        <v>0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0"/>
      <c r="AD461" s="9"/>
      <c r="AE461" s="9"/>
      <c r="AF461" s="17">
        <f t="shared" si="305"/>
        <v>0</v>
      </c>
      <c r="AG461" s="49">
        <f t="shared" si="306"/>
        <v>0</v>
      </c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6">
        <f t="shared" si="307"/>
        <v>0</v>
      </c>
      <c r="BJ461" s="7">
        <f t="shared" si="308"/>
        <v>0</v>
      </c>
      <c r="BK461" s="9"/>
      <c r="BL461" s="9"/>
    </row>
    <row r="462" spans="1:64" ht="18.75">
      <c r="A462" s="241">
        <v>7</v>
      </c>
      <c r="B462" s="242" t="s">
        <v>121</v>
      </c>
      <c r="C462" s="127" t="s">
        <v>120</v>
      </c>
      <c r="D462" s="62">
        <v>0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0"/>
      <c r="AD462" s="9"/>
      <c r="AE462" s="9"/>
      <c r="AF462" s="17">
        <f t="shared" si="305"/>
        <v>0</v>
      </c>
      <c r="AG462" s="49">
        <f t="shared" si="306"/>
        <v>0</v>
      </c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40"/>
      <c r="BH462" s="140"/>
      <c r="BI462" s="6">
        <f t="shared" si="307"/>
        <v>0</v>
      </c>
      <c r="BJ462" s="7">
        <f t="shared" si="308"/>
        <v>0</v>
      </c>
      <c r="BK462" s="9"/>
      <c r="BL462" s="9"/>
    </row>
    <row r="463" spans="1:64" ht="18.75">
      <c r="A463" s="241">
        <v>8</v>
      </c>
      <c r="B463" s="242" t="s">
        <v>130</v>
      </c>
      <c r="C463" s="127" t="s">
        <v>120</v>
      </c>
      <c r="D463" s="62">
        <v>0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0"/>
      <c r="AD463" s="9"/>
      <c r="AE463" s="9"/>
      <c r="AF463" s="17">
        <f t="shared" si="305"/>
        <v>0</v>
      </c>
      <c r="AG463" s="49">
        <f t="shared" si="306"/>
        <v>0</v>
      </c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40"/>
      <c r="BH463" s="140"/>
      <c r="BI463" s="6">
        <f t="shared" si="307"/>
        <v>0</v>
      </c>
      <c r="BJ463" s="7">
        <f t="shared" si="308"/>
        <v>0</v>
      </c>
      <c r="BK463" s="9"/>
      <c r="BL463" s="9"/>
    </row>
    <row r="464" spans="1:64" ht="18.75">
      <c r="A464" s="241">
        <v>9</v>
      </c>
      <c r="B464" s="242" t="s">
        <v>140</v>
      </c>
      <c r="C464" s="127" t="s">
        <v>120</v>
      </c>
      <c r="D464" s="62">
        <v>1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5"/>
      <c r="AE464" s="5"/>
      <c r="AF464" s="17">
        <f t="shared" si="305"/>
        <v>0</v>
      </c>
      <c r="AG464" s="49">
        <f t="shared" si="306"/>
        <v>1</v>
      </c>
      <c r="AH464" s="138"/>
      <c r="AI464" s="138">
        <v>1</v>
      </c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40"/>
      <c r="BH464" s="140"/>
      <c r="BI464" s="6">
        <f t="shared" si="307"/>
        <v>1</v>
      </c>
      <c r="BJ464" s="7">
        <f t="shared" si="308"/>
        <v>0</v>
      </c>
      <c r="BK464" s="9">
        <v>60</v>
      </c>
      <c r="BL464" s="9"/>
    </row>
    <row r="465" spans="1:64" ht="18.75">
      <c r="A465" s="241">
        <v>10</v>
      </c>
      <c r="B465" s="242" t="s">
        <v>116</v>
      </c>
      <c r="C465" s="127" t="s">
        <v>120</v>
      </c>
      <c r="D465" s="62">
        <v>0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5"/>
      <c r="AE465" s="5"/>
      <c r="AF465" s="17">
        <f t="shared" si="305"/>
        <v>0</v>
      </c>
      <c r="AG465" s="49">
        <f t="shared" si="306"/>
        <v>0</v>
      </c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40"/>
      <c r="BH465" s="140"/>
      <c r="BI465" s="6">
        <f t="shared" si="307"/>
        <v>0</v>
      </c>
      <c r="BJ465" s="7">
        <f t="shared" si="308"/>
        <v>0</v>
      </c>
      <c r="BK465" s="9">
        <v>109</v>
      </c>
      <c r="BL465" s="9"/>
    </row>
    <row r="466" spans="1:64" ht="18.75">
      <c r="A466" s="241">
        <v>11</v>
      </c>
      <c r="B466" s="242" t="s">
        <v>124</v>
      </c>
      <c r="C466" s="127" t="s">
        <v>120</v>
      </c>
      <c r="D466" s="62">
        <v>0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5"/>
      <c r="AE466" s="5"/>
      <c r="AF466" s="17">
        <f t="shared" ref="AF466:AF476" si="309">E466+F466+G466+H466+I466+J466+K466+L466+M466+N466+O466+P466+Q466+R466+S466+T466+U466+V466+W466+X466+Y466+Z466+AA466+AB466+AC466+AD466+AE466</f>
        <v>0</v>
      </c>
      <c r="AG466" s="49">
        <f t="shared" ref="AG466:AG476" si="310">D466+E466+F466+G466+H466+I466+J466+K466+L466+M466+N466+O466+P466+Q466+R466+S466+T466+U466+V466+W466+X466+Y466+Z466+AA466+AB466+AC466+AD466+AE466</f>
        <v>0</v>
      </c>
      <c r="AH466" s="138"/>
      <c r="AI466" s="138"/>
      <c r="AJ466" s="138"/>
      <c r="AK466" s="138"/>
      <c r="AL466" s="138"/>
      <c r="AM466" s="138"/>
      <c r="AN466" s="138"/>
      <c r="AO466" s="138"/>
      <c r="AP466" s="138"/>
      <c r="AQ466" s="138"/>
      <c r="AR466" s="138"/>
      <c r="AS466" s="138"/>
      <c r="AT466" s="138"/>
      <c r="AU466" s="138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40"/>
      <c r="BH466" s="140"/>
      <c r="BI466" s="6">
        <f t="shared" si="307"/>
        <v>0</v>
      </c>
      <c r="BJ466" s="7">
        <f t="shared" si="308"/>
        <v>0</v>
      </c>
      <c r="BK466" s="9"/>
      <c r="BL466" s="9"/>
    </row>
    <row r="467" spans="1:64" ht="18.75">
      <c r="A467" s="241">
        <v>12</v>
      </c>
      <c r="B467" s="242" t="s">
        <v>123</v>
      </c>
      <c r="C467" s="127" t="s">
        <v>120</v>
      </c>
      <c r="D467" s="62">
        <v>0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5"/>
      <c r="AE467" s="5"/>
      <c r="AF467" s="17">
        <f t="shared" si="309"/>
        <v>0</v>
      </c>
      <c r="AG467" s="49">
        <f t="shared" si="310"/>
        <v>0</v>
      </c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40"/>
      <c r="BH467" s="140"/>
      <c r="BI467" s="6">
        <f t="shared" si="307"/>
        <v>0</v>
      </c>
      <c r="BJ467" s="7">
        <f t="shared" si="308"/>
        <v>0</v>
      </c>
      <c r="BK467" s="9"/>
      <c r="BL467" s="9"/>
    </row>
    <row r="468" spans="1:64" ht="18.75">
      <c r="A468" s="241">
        <v>13</v>
      </c>
      <c r="B468" s="242" t="s">
        <v>137</v>
      </c>
      <c r="C468" s="127" t="s">
        <v>120</v>
      </c>
      <c r="D468" s="62">
        <v>0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5"/>
      <c r="AE468" s="5"/>
      <c r="AF468" s="17">
        <f t="shared" si="309"/>
        <v>0</v>
      </c>
      <c r="AG468" s="49">
        <f t="shared" si="310"/>
        <v>0</v>
      </c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40"/>
      <c r="BH468" s="140"/>
      <c r="BI468" s="6">
        <f t="shared" si="307"/>
        <v>0</v>
      </c>
      <c r="BJ468" s="7">
        <f t="shared" si="308"/>
        <v>0</v>
      </c>
      <c r="BK468" s="9">
        <v>101</v>
      </c>
      <c r="BL468" s="9"/>
    </row>
    <row r="469" spans="1:64" ht="18.75">
      <c r="A469" s="241">
        <v>14</v>
      </c>
      <c r="B469" s="76" t="s">
        <v>114</v>
      </c>
      <c r="C469" s="127" t="s">
        <v>120</v>
      </c>
      <c r="D469" s="62">
        <v>0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5"/>
      <c r="AE469" s="5"/>
      <c r="AF469" s="17">
        <f t="shared" si="309"/>
        <v>0</v>
      </c>
      <c r="AG469" s="49">
        <f t="shared" si="310"/>
        <v>0</v>
      </c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66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40"/>
      <c r="BH469" s="140"/>
      <c r="BI469" s="6">
        <f t="shared" si="307"/>
        <v>0</v>
      </c>
      <c r="BJ469" s="7">
        <f t="shared" si="308"/>
        <v>0</v>
      </c>
      <c r="BK469" s="9"/>
      <c r="BL469" s="9"/>
    </row>
    <row r="470" spans="1:64" ht="18.75">
      <c r="A470" s="241">
        <v>15</v>
      </c>
      <c r="B470" s="76" t="s">
        <v>126</v>
      </c>
      <c r="C470" s="127" t="s">
        <v>120</v>
      </c>
      <c r="D470" s="62">
        <v>0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5"/>
      <c r="AE470" s="5"/>
      <c r="AF470" s="17">
        <f t="shared" si="309"/>
        <v>0</v>
      </c>
      <c r="AG470" s="49">
        <f t="shared" si="310"/>
        <v>0</v>
      </c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66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40"/>
      <c r="BH470" s="140"/>
      <c r="BI470" s="6">
        <f t="shared" si="307"/>
        <v>0</v>
      </c>
      <c r="BJ470" s="7">
        <f t="shared" si="308"/>
        <v>0</v>
      </c>
      <c r="BK470" s="9"/>
      <c r="BL470" s="9"/>
    </row>
    <row r="471" spans="1:64" ht="18.75">
      <c r="A471" s="241">
        <v>16</v>
      </c>
      <c r="B471" s="76" t="s">
        <v>127</v>
      </c>
      <c r="C471" s="127" t="s">
        <v>120</v>
      </c>
      <c r="D471" s="62">
        <v>0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5"/>
      <c r="AE471" s="5"/>
      <c r="AF471" s="17">
        <f t="shared" si="309"/>
        <v>0</v>
      </c>
      <c r="AG471" s="49">
        <f t="shared" si="310"/>
        <v>0</v>
      </c>
      <c r="AH471" s="138"/>
      <c r="AI471" s="138"/>
      <c r="AJ471" s="138"/>
      <c r="AK471" s="138"/>
      <c r="AL471" s="138"/>
      <c r="AM471" s="138"/>
      <c r="AN471" s="138"/>
      <c r="AO471" s="138"/>
      <c r="AP471" s="138"/>
      <c r="AQ471" s="138"/>
      <c r="AR471" s="138"/>
      <c r="AS471" s="138"/>
      <c r="AT471" s="166"/>
      <c r="AU471" s="138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40"/>
      <c r="BH471" s="140"/>
      <c r="BI471" s="6">
        <f t="shared" si="307"/>
        <v>0</v>
      </c>
      <c r="BJ471" s="7">
        <f t="shared" si="308"/>
        <v>0</v>
      </c>
      <c r="BK471" s="9"/>
      <c r="BL471" s="9"/>
    </row>
    <row r="472" spans="1:64" ht="18.75">
      <c r="A472" s="241">
        <v>17</v>
      </c>
      <c r="B472" s="76" t="s">
        <v>131</v>
      </c>
      <c r="C472" s="127" t="s">
        <v>120</v>
      </c>
      <c r="D472" s="62">
        <v>0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5"/>
      <c r="AE472" s="5"/>
      <c r="AF472" s="17">
        <f t="shared" si="309"/>
        <v>0</v>
      </c>
      <c r="AG472" s="49">
        <f t="shared" si="310"/>
        <v>0</v>
      </c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66"/>
      <c r="AU472" s="138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40"/>
      <c r="BH472" s="140"/>
      <c r="BI472" s="6">
        <f t="shared" si="307"/>
        <v>0</v>
      </c>
      <c r="BJ472" s="7">
        <f t="shared" si="308"/>
        <v>0</v>
      </c>
      <c r="BK472" s="9"/>
      <c r="BL472" s="9"/>
    </row>
    <row r="473" spans="1:64" ht="18.75">
      <c r="A473" s="241">
        <v>18</v>
      </c>
      <c r="B473" s="76" t="s">
        <v>132</v>
      </c>
      <c r="C473" s="127" t="s">
        <v>120</v>
      </c>
      <c r="D473" s="62">
        <v>0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5"/>
      <c r="AE473" s="5"/>
      <c r="AF473" s="17">
        <f t="shared" si="309"/>
        <v>0</v>
      </c>
      <c r="AG473" s="49">
        <f t="shared" si="310"/>
        <v>0</v>
      </c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66"/>
      <c r="AU473" s="138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40"/>
      <c r="BH473" s="140"/>
      <c r="BI473" s="6">
        <f t="shared" si="307"/>
        <v>0</v>
      </c>
      <c r="BJ473" s="7">
        <f t="shared" si="308"/>
        <v>0</v>
      </c>
      <c r="BK473" s="9"/>
      <c r="BL473" s="9"/>
    </row>
    <row r="474" spans="1:64" ht="18.75">
      <c r="A474" s="241">
        <v>19</v>
      </c>
      <c r="B474" s="76" t="s">
        <v>115</v>
      </c>
      <c r="C474" s="127" t="s">
        <v>120</v>
      </c>
      <c r="D474" s="62">
        <v>0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5"/>
      <c r="AE474" s="5"/>
      <c r="AF474" s="17">
        <f t="shared" si="309"/>
        <v>0</v>
      </c>
      <c r="AG474" s="49">
        <f t="shared" si="310"/>
        <v>0</v>
      </c>
      <c r="AH474" s="138"/>
      <c r="AI474" s="138"/>
      <c r="AJ474" s="138"/>
      <c r="AK474" s="138"/>
      <c r="AL474" s="138"/>
      <c r="AM474" s="138"/>
      <c r="AN474" s="138"/>
      <c r="AO474" s="138"/>
      <c r="AP474" s="138"/>
      <c r="AQ474" s="138"/>
      <c r="AR474" s="138"/>
      <c r="AS474" s="138"/>
      <c r="AT474" s="166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40"/>
      <c r="BH474" s="140"/>
      <c r="BI474" s="6">
        <f t="shared" si="307"/>
        <v>0</v>
      </c>
      <c r="BJ474" s="7">
        <f t="shared" si="308"/>
        <v>0</v>
      </c>
      <c r="BK474" s="9"/>
      <c r="BL474" s="9"/>
    </row>
    <row r="475" spans="1:64" ht="18.75">
      <c r="A475" s="241">
        <v>20</v>
      </c>
      <c r="B475" s="244" t="s">
        <v>460</v>
      </c>
      <c r="C475" s="180" t="s">
        <v>148</v>
      </c>
      <c r="D475" s="88">
        <v>7</v>
      </c>
      <c r="E475" s="175"/>
      <c r="F475" s="175"/>
      <c r="G475" s="175"/>
      <c r="H475" s="175"/>
      <c r="I475" s="175"/>
      <c r="J475" s="175"/>
      <c r="K475" s="175"/>
      <c r="L475" s="176"/>
      <c r="M475" s="176"/>
      <c r="N475" s="176"/>
      <c r="O475" s="176"/>
      <c r="P475" s="176"/>
      <c r="Q475" s="176"/>
      <c r="R475" s="176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7"/>
      <c r="AD475" s="177"/>
      <c r="AE475" s="177"/>
      <c r="AF475" s="17">
        <f t="shared" si="309"/>
        <v>0</v>
      </c>
      <c r="AG475" s="49">
        <f t="shared" si="310"/>
        <v>7</v>
      </c>
      <c r="AH475" s="178"/>
      <c r="AI475" s="178"/>
      <c r="AJ475" s="178"/>
      <c r="AK475" s="178"/>
      <c r="AL475" s="178"/>
      <c r="AM475" s="141"/>
      <c r="AN475" s="141"/>
      <c r="AO475" s="141"/>
      <c r="AP475" s="141"/>
      <c r="AQ475" s="141"/>
      <c r="AR475" s="141"/>
      <c r="AS475" s="73"/>
      <c r="AT475" s="141"/>
      <c r="AU475" s="141"/>
      <c r="AV475" s="141"/>
      <c r="AW475" s="141"/>
      <c r="AX475" s="141"/>
      <c r="AY475" s="141"/>
      <c r="AZ475" s="141"/>
      <c r="BA475" s="141"/>
      <c r="BB475" s="141"/>
      <c r="BC475" s="141"/>
      <c r="BD475" s="141"/>
      <c r="BE475" s="141"/>
      <c r="BF475" s="141"/>
      <c r="BG475" s="169"/>
      <c r="BH475" s="169"/>
      <c r="BI475" s="6">
        <f t="shared" si="307"/>
        <v>0</v>
      </c>
      <c r="BJ475" s="7">
        <f t="shared" si="308"/>
        <v>7</v>
      </c>
      <c r="BK475" s="9">
        <v>29</v>
      </c>
      <c r="BL475" s="9"/>
    </row>
    <row r="476" spans="1:64" ht="18.75">
      <c r="A476" s="241">
        <v>21</v>
      </c>
      <c r="B476" s="58" t="s">
        <v>149</v>
      </c>
      <c r="C476" s="179" t="s">
        <v>148</v>
      </c>
      <c r="D476" s="58">
        <v>1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17">
        <f t="shared" si="309"/>
        <v>0</v>
      </c>
      <c r="AG476" s="49">
        <f t="shared" si="310"/>
        <v>1</v>
      </c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6">
        <f t="shared" si="307"/>
        <v>0</v>
      </c>
      <c r="BJ476" s="7">
        <f t="shared" si="308"/>
        <v>1</v>
      </c>
      <c r="BK476" s="9">
        <v>13</v>
      </c>
      <c r="BL476" s="9"/>
    </row>
    <row r="478" spans="1:64">
      <c r="A478" s="9"/>
      <c r="B478" s="248"/>
      <c r="C478" s="205"/>
    </row>
    <row r="479" spans="1:64">
      <c r="A479" s="9"/>
      <c r="B479" s="9"/>
      <c r="C479" s="205"/>
    </row>
    <row r="480" spans="1:64">
      <c r="A480" s="9"/>
      <c r="B480" s="9"/>
      <c r="C480" s="205"/>
    </row>
    <row r="481" spans="1:3">
      <c r="A481" s="9"/>
      <c r="B481" s="248">
        <v>42828</v>
      </c>
      <c r="C481" s="205"/>
    </row>
    <row r="482" spans="1:3">
      <c r="A482" s="9"/>
      <c r="B482" s="9" t="s">
        <v>492</v>
      </c>
      <c r="C482" s="205">
        <v>25</v>
      </c>
    </row>
    <row r="483" spans="1:3">
      <c r="A483" s="9"/>
      <c r="B483" s="9"/>
      <c r="C483" s="205"/>
    </row>
    <row r="484" spans="1:3">
      <c r="A484" s="9"/>
      <c r="B484" s="248">
        <v>42831</v>
      </c>
      <c r="C484" s="205"/>
    </row>
    <row r="485" spans="1:3">
      <c r="A485" s="9"/>
      <c r="B485" s="9" t="s">
        <v>493</v>
      </c>
      <c r="C485" s="205">
        <v>1</v>
      </c>
    </row>
    <row r="486" spans="1:3">
      <c r="A486" s="9"/>
      <c r="B486" s="9" t="s">
        <v>494</v>
      </c>
      <c r="C486" s="205">
        <v>1</v>
      </c>
    </row>
    <row r="487" spans="1:3">
      <c r="A487" s="114"/>
      <c r="B487" s="248">
        <v>42836</v>
      </c>
      <c r="C487" s="205"/>
    </row>
    <row r="488" spans="1:3">
      <c r="A488" s="114"/>
      <c r="B488" s="9" t="s">
        <v>495</v>
      </c>
      <c r="C488" s="205">
        <v>1</v>
      </c>
    </row>
    <row r="489" spans="1:3">
      <c r="A489" s="114"/>
      <c r="B489" s="248">
        <v>42851</v>
      </c>
      <c r="C489" s="253" t="s">
        <v>521</v>
      </c>
    </row>
    <row r="490" spans="1:3">
      <c r="A490" s="114"/>
      <c r="B490" s="9"/>
      <c r="C490" s="205"/>
    </row>
    <row r="491" spans="1:3">
      <c r="A491" s="114"/>
      <c r="B491" s="248">
        <v>42853</v>
      </c>
      <c r="C491" s="130"/>
    </row>
    <row r="492" spans="1:3">
      <c r="A492" s="114"/>
      <c r="B492" s="9" t="s">
        <v>541</v>
      </c>
      <c r="C492" s="205">
        <v>400</v>
      </c>
    </row>
    <row r="493" spans="1:3">
      <c r="A493" s="99"/>
    </row>
    <row r="494" spans="1:3">
      <c r="A494" s="99"/>
    </row>
    <row r="495" spans="1:3">
      <c r="A495" s="99"/>
    </row>
    <row r="496" spans="1:3">
      <c r="A496" s="99"/>
    </row>
    <row r="497" spans="1:1">
      <c r="A497" s="99"/>
    </row>
    <row r="498" spans="1:1">
      <c r="A498" s="99"/>
    </row>
    <row r="499" spans="1:1">
      <c r="A499" s="99"/>
    </row>
    <row r="500" spans="1:1">
      <c r="A500" s="99"/>
    </row>
    <row r="501" spans="1:1">
      <c r="A501" s="99"/>
    </row>
    <row r="502" spans="1:1">
      <c r="A502" s="99"/>
    </row>
    <row r="503" spans="1:1">
      <c r="A503" s="9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B21" sqref="B21"/>
    </sheetView>
  </sheetViews>
  <sheetFormatPr defaultRowHeight="15"/>
  <cols>
    <col min="1" max="1" width="8.42578125" customWidth="1"/>
    <col min="2" max="2" width="67.42578125" customWidth="1"/>
    <col min="3" max="3" width="11.85546875" customWidth="1"/>
  </cols>
  <sheetData>
    <row r="1" spans="1:3" s="252" customFormat="1" ht="15.75">
      <c r="A1" s="252" t="s">
        <v>640</v>
      </c>
    </row>
    <row r="2" spans="1:3" ht="10.5" customHeight="1"/>
    <row r="3" spans="1:3" ht="54" customHeight="1">
      <c r="A3" s="283" t="s">
        <v>633</v>
      </c>
      <c r="B3" s="283"/>
      <c r="C3" s="283"/>
    </row>
    <row r="4" spans="1:3" ht="31.5">
      <c r="A4" s="265" t="s">
        <v>615</v>
      </c>
      <c r="B4" s="265" t="s">
        <v>616</v>
      </c>
      <c r="C4" s="265" t="s">
        <v>617</v>
      </c>
    </row>
    <row r="5" spans="1:3" ht="15.75">
      <c r="A5" s="274">
        <v>1</v>
      </c>
      <c r="B5" s="33" t="s">
        <v>41</v>
      </c>
      <c r="C5" s="273">
        <v>27000</v>
      </c>
    </row>
    <row r="6" spans="1:3" ht="15.75">
      <c r="A6" s="274">
        <v>3</v>
      </c>
      <c r="B6" s="28" t="s">
        <v>318</v>
      </c>
      <c r="C6" s="273">
        <v>52360</v>
      </c>
    </row>
    <row r="7" spans="1:3" ht="15.75">
      <c r="A7" s="274">
        <v>5</v>
      </c>
      <c r="B7" s="28" t="s">
        <v>45</v>
      </c>
      <c r="C7" s="273">
        <v>32300</v>
      </c>
    </row>
    <row r="8" spans="1:3" ht="15.75">
      <c r="A8" s="274">
        <v>6</v>
      </c>
      <c r="B8" s="28" t="s">
        <v>46</v>
      </c>
      <c r="C8" s="273">
        <v>1600</v>
      </c>
    </row>
    <row r="9" spans="1:3" ht="15.75">
      <c r="A9" s="274">
        <v>7</v>
      </c>
      <c r="B9" s="28" t="s">
        <v>547</v>
      </c>
      <c r="C9" s="273">
        <v>28500</v>
      </c>
    </row>
    <row r="10" spans="1:3" ht="15.75">
      <c r="A10" s="274">
        <v>9</v>
      </c>
      <c r="B10" s="28" t="s">
        <v>68</v>
      </c>
      <c r="C10" s="273">
        <v>220000</v>
      </c>
    </row>
    <row r="11" spans="1:3" ht="15.75">
      <c r="A11" s="274">
        <v>12</v>
      </c>
      <c r="B11" s="28" t="s">
        <v>613</v>
      </c>
      <c r="C11" s="273">
        <v>30000</v>
      </c>
    </row>
    <row r="12" spans="1:3" ht="15.75">
      <c r="A12" s="274">
        <v>17</v>
      </c>
      <c r="B12" s="28" t="s">
        <v>38</v>
      </c>
      <c r="C12" s="273">
        <v>300000</v>
      </c>
    </row>
    <row r="13" spans="1:3" ht="15.75">
      <c r="A13" s="274">
        <v>20</v>
      </c>
      <c r="B13" s="29" t="s">
        <v>322</v>
      </c>
      <c r="C13" s="273">
        <v>2000</v>
      </c>
    </row>
    <row r="14" spans="1:3" ht="15.75">
      <c r="A14" s="274">
        <v>23</v>
      </c>
      <c r="B14" s="29" t="s">
        <v>48</v>
      </c>
      <c r="C14" s="273">
        <v>10000</v>
      </c>
    </row>
    <row r="15" spans="1:3" ht="15.75">
      <c r="A15" s="274">
        <v>25</v>
      </c>
      <c r="B15" s="28" t="s">
        <v>49</v>
      </c>
      <c r="C15" s="273">
        <v>18000</v>
      </c>
    </row>
    <row r="16" spans="1:3" ht="15.75">
      <c r="A16" s="274">
        <v>26</v>
      </c>
      <c r="B16" s="28" t="s">
        <v>587</v>
      </c>
      <c r="C16" s="273">
        <v>17000</v>
      </c>
    </row>
    <row r="17" spans="1:3" ht="15.75">
      <c r="A17" s="274">
        <v>28</v>
      </c>
      <c r="B17" s="28" t="s">
        <v>43</v>
      </c>
      <c r="C17" s="273">
        <v>5000</v>
      </c>
    </row>
    <row r="18" spans="1:3" ht="15.75">
      <c r="A18" s="274">
        <v>29</v>
      </c>
      <c r="B18" s="28" t="s">
        <v>325</v>
      </c>
      <c r="C18" s="273">
        <v>18000</v>
      </c>
    </row>
    <row r="19" spans="1:3" ht="15.75">
      <c r="A19" s="274">
        <v>30</v>
      </c>
      <c r="B19" s="29" t="s">
        <v>52</v>
      </c>
      <c r="C19" s="273">
        <v>11300</v>
      </c>
    </row>
    <row r="20" spans="1:3" ht="15.75">
      <c r="A20" s="274">
        <v>33</v>
      </c>
      <c r="B20" s="29" t="s">
        <v>39</v>
      </c>
      <c r="C20" s="273">
        <v>62000</v>
      </c>
    </row>
    <row r="21" spans="1:3" ht="15.75">
      <c r="A21" s="274">
        <v>36</v>
      </c>
      <c r="B21" s="33" t="s">
        <v>71</v>
      </c>
      <c r="C21" s="273">
        <v>84300</v>
      </c>
    </row>
    <row r="22" spans="1:3" ht="15.75">
      <c r="A22" s="274">
        <v>37</v>
      </c>
      <c r="B22" s="28" t="s">
        <v>72</v>
      </c>
      <c r="C22" s="273">
        <v>30500</v>
      </c>
    </row>
    <row r="23" spans="1:3" ht="15.75">
      <c r="A23" s="274">
        <v>41</v>
      </c>
      <c r="B23" s="29" t="s">
        <v>73</v>
      </c>
      <c r="C23" s="273">
        <v>25800</v>
      </c>
    </row>
    <row r="24" spans="1:3" ht="15.75">
      <c r="A24" s="274">
        <v>42</v>
      </c>
      <c r="B24" s="29" t="s">
        <v>528</v>
      </c>
      <c r="C24" s="273">
        <v>2000</v>
      </c>
    </row>
    <row r="25" spans="1:3" ht="15.75">
      <c r="A25" s="274">
        <v>44</v>
      </c>
      <c r="B25" s="33" t="s">
        <v>74</v>
      </c>
      <c r="C25" s="273">
        <v>662900</v>
      </c>
    </row>
    <row r="26" spans="1:3" ht="15.75">
      <c r="A26" s="274">
        <v>47</v>
      </c>
      <c r="B26" s="28" t="s">
        <v>56</v>
      </c>
      <c r="C26" s="273">
        <v>34000</v>
      </c>
    </row>
    <row r="27" spans="1:3" ht="15.75">
      <c r="A27" s="274">
        <v>48</v>
      </c>
      <c r="B27" s="28" t="s">
        <v>539</v>
      </c>
      <c r="C27" s="273">
        <v>1000</v>
      </c>
    </row>
    <row r="28" spans="1:3" ht="15.75">
      <c r="A28" s="274">
        <v>50</v>
      </c>
      <c r="B28" s="28" t="s">
        <v>57</v>
      </c>
      <c r="C28" s="273">
        <v>40000</v>
      </c>
    </row>
    <row r="29" spans="1:3" ht="15.75">
      <c r="A29" s="274">
        <v>55</v>
      </c>
      <c r="B29" s="28" t="s">
        <v>58</v>
      </c>
      <c r="C29" s="273">
        <v>322400</v>
      </c>
    </row>
    <row r="30" spans="1:3" ht="15.75">
      <c r="A30" s="274">
        <v>56</v>
      </c>
      <c r="B30" s="28" t="s">
        <v>161</v>
      </c>
      <c r="C30" s="273">
        <v>28800</v>
      </c>
    </row>
    <row r="31" spans="1:3" ht="31.5">
      <c r="A31" s="274">
        <v>57</v>
      </c>
      <c r="B31" s="32" t="s">
        <v>159</v>
      </c>
      <c r="C31" s="273">
        <v>7200</v>
      </c>
    </row>
    <row r="32" spans="1:3" ht="15.75">
      <c r="A32" s="274">
        <v>59</v>
      </c>
      <c r="B32" s="28" t="s">
        <v>331</v>
      </c>
      <c r="C32" s="273">
        <v>19200</v>
      </c>
    </row>
    <row r="33" spans="1:3" ht="15.75">
      <c r="A33" s="274">
        <v>60</v>
      </c>
      <c r="B33" s="28" t="s">
        <v>83</v>
      </c>
      <c r="C33" s="273">
        <v>54600</v>
      </c>
    </row>
    <row r="34" spans="1:3" ht="15.75">
      <c r="A34" s="274">
        <v>61</v>
      </c>
      <c r="B34" s="29" t="s">
        <v>77</v>
      </c>
      <c r="C34" s="273">
        <v>9000</v>
      </c>
    </row>
    <row r="35" spans="1:3" ht="15.75">
      <c r="A35" s="274">
        <v>62</v>
      </c>
      <c r="B35" s="29" t="s">
        <v>76</v>
      </c>
      <c r="C35" s="273">
        <v>4000</v>
      </c>
    </row>
    <row r="36" spans="1:3" ht="15.75">
      <c r="A36" s="274">
        <v>63</v>
      </c>
      <c r="B36" s="29" t="s">
        <v>534</v>
      </c>
      <c r="C36" s="273">
        <v>2400</v>
      </c>
    </row>
    <row r="37" spans="1:3" ht="15.75">
      <c r="A37" s="274">
        <v>64</v>
      </c>
      <c r="B37" s="28" t="s">
        <v>112</v>
      </c>
      <c r="C37" s="273">
        <v>10000</v>
      </c>
    </row>
    <row r="38" spans="1:3" ht="15.75">
      <c r="A38" s="274">
        <v>65</v>
      </c>
      <c r="B38" s="28" t="s">
        <v>78</v>
      </c>
      <c r="C38" s="273">
        <v>149000</v>
      </c>
    </row>
    <row r="39" spans="1:3" ht="15.75">
      <c r="A39" s="274">
        <v>66</v>
      </c>
      <c r="B39" s="28" t="s">
        <v>604</v>
      </c>
      <c r="C39" s="273">
        <v>60000</v>
      </c>
    </row>
    <row r="40" spans="1:3" ht="15.75">
      <c r="A40" s="274">
        <v>67</v>
      </c>
      <c r="B40" s="29" t="s">
        <v>79</v>
      </c>
      <c r="C40" s="273">
        <v>18000</v>
      </c>
    </row>
    <row r="41" spans="1:3" ht="15.75">
      <c r="A41" s="274">
        <v>71</v>
      </c>
      <c r="B41" s="29" t="s">
        <v>531</v>
      </c>
      <c r="C41" s="273">
        <v>2600</v>
      </c>
    </row>
    <row r="42" spans="1:3" ht="15.75">
      <c r="A42" s="274">
        <v>72</v>
      </c>
      <c r="B42" s="28" t="s">
        <v>81</v>
      </c>
      <c r="C42" s="273">
        <v>154000</v>
      </c>
    </row>
    <row r="43" spans="1:3" ht="15.75">
      <c r="A43" s="274">
        <v>73</v>
      </c>
      <c r="B43" s="29" t="s">
        <v>334</v>
      </c>
      <c r="C43" s="273">
        <v>38400</v>
      </c>
    </row>
    <row r="44" spans="1:3" s="108" customFormat="1" ht="31.5">
      <c r="A44" s="274">
        <v>76</v>
      </c>
      <c r="B44" s="29" t="s">
        <v>612</v>
      </c>
      <c r="C44" s="282">
        <v>1800</v>
      </c>
    </row>
    <row r="45" spans="1:3" ht="15.75">
      <c r="A45" s="274">
        <v>82</v>
      </c>
      <c r="B45" s="29" t="s">
        <v>590</v>
      </c>
      <c r="C45" s="273">
        <v>5460</v>
      </c>
    </row>
    <row r="46" spans="1:3" ht="15.75">
      <c r="A46" s="274">
        <v>84</v>
      </c>
      <c r="B46" s="29" t="s">
        <v>84</v>
      </c>
      <c r="C46" s="273">
        <v>200</v>
      </c>
    </row>
    <row r="47" spans="1:3" ht="15.75">
      <c r="A47" s="274">
        <v>86</v>
      </c>
      <c r="B47" s="29" t="s">
        <v>341</v>
      </c>
      <c r="C47" s="273">
        <v>100</v>
      </c>
    </row>
    <row r="48" spans="1:3" ht="15.75">
      <c r="A48" s="274">
        <v>87</v>
      </c>
      <c r="B48" s="29" t="s">
        <v>567</v>
      </c>
      <c r="C48" s="273">
        <v>158</v>
      </c>
    </row>
  </sheetData>
  <mergeCells count="1">
    <mergeCell ref="A3:C3"/>
  </mergeCells>
  <pageMargins left="0.65" right="0.2" top="0.2" bottom="0.91" header="0.2" footer="0.92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H5" sqref="H5"/>
    </sheetView>
  </sheetViews>
  <sheetFormatPr defaultRowHeight="15"/>
  <cols>
    <col min="1" max="1" width="8.42578125" customWidth="1"/>
    <col min="2" max="2" width="67.42578125" customWidth="1"/>
    <col min="3" max="3" width="12.140625" customWidth="1"/>
  </cols>
  <sheetData>
    <row r="1" spans="1:3" s="252" customFormat="1" ht="15.75">
      <c r="A1" s="252" t="s">
        <v>641</v>
      </c>
    </row>
    <row r="3" spans="1:3" ht="49.5" customHeight="1">
      <c r="A3" s="284" t="s">
        <v>634</v>
      </c>
      <c r="B3" s="284"/>
      <c r="C3" s="284"/>
    </row>
    <row r="4" spans="1:3" ht="30" customHeight="1">
      <c r="A4" s="266" t="s">
        <v>615</v>
      </c>
      <c r="B4" s="266" t="s">
        <v>616</v>
      </c>
      <c r="C4" s="266" t="s">
        <v>617</v>
      </c>
    </row>
    <row r="5" spans="1:3" ht="15.75">
      <c r="A5" s="274">
        <v>1</v>
      </c>
      <c r="B5" s="22" t="s">
        <v>165</v>
      </c>
      <c r="C5" s="273">
        <v>2115</v>
      </c>
    </row>
    <row r="6" spans="1:3" ht="15.75">
      <c r="A6" s="274">
        <v>2</v>
      </c>
      <c r="B6" s="22" t="s">
        <v>342</v>
      </c>
      <c r="C6" s="273">
        <v>450</v>
      </c>
    </row>
    <row r="7" spans="1:3" ht="15.75">
      <c r="A7" s="274">
        <v>3</v>
      </c>
      <c r="B7" s="22" t="s">
        <v>194</v>
      </c>
      <c r="C7" s="273">
        <v>180</v>
      </c>
    </row>
    <row r="8" spans="1:3" ht="15.75">
      <c r="A8" s="274">
        <v>4</v>
      </c>
      <c r="B8" s="25" t="s">
        <v>168</v>
      </c>
      <c r="C8" s="273">
        <v>880</v>
      </c>
    </row>
    <row r="9" spans="1:3" ht="15.75">
      <c r="A9" s="274">
        <v>5</v>
      </c>
      <c r="B9" s="22" t="s">
        <v>344</v>
      </c>
      <c r="C9" s="273">
        <v>100</v>
      </c>
    </row>
    <row r="10" spans="1:3" ht="15.75">
      <c r="A10" s="274">
        <v>6</v>
      </c>
      <c r="B10" s="25" t="s">
        <v>169</v>
      </c>
      <c r="C10" s="273">
        <v>30</v>
      </c>
    </row>
    <row r="11" spans="1:3" ht="15.75">
      <c r="A11" s="274">
        <v>7</v>
      </c>
      <c r="B11" s="22" t="s">
        <v>345</v>
      </c>
      <c r="C11" s="273">
        <v>100</v>
      </c>
    </row>
    <row r="12" spans="1:3" ht="15.75">
      <c r="A12" s="274">
        <v>8</v>
      </c>
      <c r="B12" s="22" t="s">
        <v>540</v>
      </c>
      <c r="C12" s="273">
        <v>1000</v>
      </c>
    </row>
    <row r="13" spans="1:3" ht="15.75">
      <c r="A13" s="274">
        <v>9</v>
      </c>
      <c r="B13" s="22" t="s">
        <v>591</v>
      </c>
      <c r="C13" s="273">
        <v>240</v>
      </c>
    </row>
    <row r="14" spans="1:3" ht="15.75">
      <c r="A14" s="274">
        <v>10</v>
      </c>
      <c r="B14" s="25" t="s">
        <v>170</v>
      </c>
      <c r="C14" s="273">
        <v>500</v>
      </c>
    </row>
    <row r="15" spans="1:3" ht="24" customHeight="1">
      <c r="A15" s="274">
        <v>11</v>
      </c>
      <c r="B15" s="25" t="s">
        <v>548</v>
      </c>
      <c r="C15" s="273">
        <v>490</v>
      </c>
    </row>
    <row r="16" spans="1:3" ht="15.75">
      <c r="A16" s="274">
        <v>12</v>
      </c>
      <c r="B16" s="22" t="s">
        <v>60</v>
      </c>
      <c r="C16" s="273">
        <v>320</v>
      </c>
    </row>
    <row r="17" spans="1:3" ht="15.75">
      <c r="A17" s="274">
        <v>13</v>
      </c>
      <c r="B17" s="22" t="s">
        <v>347</v>
      </c>
      <c r="C17" s="273">
        <v>1152</v>
      </c>
    </row>
    <row r="18" spans="1:3" ht="15.75">
      <c r="A18" s="274">
        <v>14</v>
      </c>
      <c r="B18" s="22" t="s">
        <v>592</v>
      </c>
      <c r="C18" s="273">
        <v>1400</v>
      </c>
    </row>
    <row r="19" spans="1:3" ht="15.75">
      <c r="A19" s="274">
        <v>15</v>
      </c>
      <c r="B19" s="22" t="s">
        <v>349</v>
      </c>
      <c r="C19" s="273">
        <v>25</v>
      </c>
    </row>
    <row r="20" spans="1:3" ht="15.75">
      <c r="A20" s="274">
        <v>16</v>
      </c>
      <c r="B20" s="22" t="s">
        <v>175</v>
      </c>
      <c r="C20" s="273">
        <v>1145</v>
      </c>
    </row>
    <row r="21" spans="1:3" ht="15.75">
      <c r="A21" s="274">
        <v>17</v>
      </c>
      <c r="B21" s="22" t="s">
        <v>180</v>
      </c>
      <c r="C21" s="273">
        <v>545</v>
      </c>
    </row>
    <row r="22" spans="1:3" ht="15.75">
      <c r="A22" s="274">
        <v>18</v>
      </c>
      <c r="B22" s="22" t="s">
        <v>176</v>
      </c>
      <c r="C22" s="273">
        <v>1150</v>
      </c>
    </row>
    <row r="23" spans="1:3" ht="15.75">
      <c r="A23" s="274">
        <v>19</v>
      </c>
      <c r="B23" s="22" t="s">
        <v>595</v>
      </c>
      <c r="C23" s="273">
        <v>3250</v>
      </c>
    </row>
    <row r="24" spans="1:3" ht="15.75">
      <c r="A24" s="274">
        <v>20</v>
      </c>
      <c r="B24" s="22" t="s">
        <v>597</v>
      </c>
      <c r="C24" s="273">
        <v>946</v>
      </c>
    </row>
    <row r="25" spans="1:3" ht="15.75">
      <c r="A25" s="274">
        <v>21</v>
      </c>
      <c r="B25" s="22" t="s">
        <v>350</v>
      </c>
      <c r="C25" s="273">
        <v>650</v>
      </c>
    </row>
    <row r="26" spans="1:3" ht="15.75">
      <c r="A26" s="274">
        <v>22</v>
      </c>
      <c r="B26" s="22" t="s">
        <v>532</v>
      </c>
      <c r="C26" s="273">
        <v>14500</v>
      </c>
    </row>
    <row r="27" spans="1:3" ht="15.75">
      <c r="A27" s="274">
        <v>23</v>
      </c>
      <c r="B27" s="22" t="s">
        <v>598</v>
      </c>
      <c r="C27" s="273">
        <v>1200</v>
      </c>
    </row>
    <row r="28" spans="1:3" ht="15.75">
      <c r="A28" s="274">
        <v>24</v>
      </c>
      <c r="B28" s="22" t="s">
        <v>65</v>
      </c>
      <c r="C28" s="273">
        <v>810</v>
      </c>
    </row>
    <row r="29" spans="1:3" ht="15.75">
      <c r="A29" s="274">
        <v>25</v>
      </c>
      <c r="B29" s="22" t="s">
        <v>111</v>
      </c>
      <c r="C29" s="273">
        <v>167</v>
      </c>
    </row>
    <row r="30" spans="1:3" ht="15.75">
      <c r="A30" s="274">
        <v>26</v>
      </c>
      <c r="B30" s="22" t="s">
        <v>588</v>
      </c>
      <c r="C30" s="273">
        <v>2000</v>
      </c>
    </row>
    <row r="31" spans="1:3" ht="15.75">
      <c r="A31" s="274">
        <v>27</v>
      </c>
      <c r="B31" s="22" t="s">
        <v>589</v>
      </c>
      <c r="C31" s="273">
        <v>900</v>
      </c>
    </row>
    <row r="32" spans="1:3" ht="15.75">
      <c r="A32" s="274">
        <v>28</v>
      </c>
      <c r="B32" s="22" t="s">
        <v>181</v>
      </c>
      <c r="C32" s="273">
        <v>300</v>
      </c>
    </row>
    <row r="33" spans="1:3" ht="15.75">
      <c r="A33" s="274">
        <v>29</v>
      </c>
      <c r="B33" s="25" t="s">
        <v>352</v>
      </c>
      <c r="C33" s="273">
        <v>49</v>
      </c>
    </row>
    <row r="34" spans="1:3" ht="15.75">
      <c r="A34" s="274">
        <v>30</v>
      </c>
      <c r="B34" s="22" t="s">
        <v>593</v>
      </c>
      <c r="C34" s="273">
        <v>200</v>
      </c>
    </row>
    <row r="35" spans="1:3" ht="15.75">
      <c r="A35" s="274">
        <v>31</v>
      </c>
      <c r="B35" s="22" t="s">
        <v>353</v>
      </c>
      <c r="C35" s="273">
        <v>200</v>
      </c>
    </row>
    <row r="36" spans="1:3" ht="15.75">
      <c r="A36" s="274">
        <v>32</v>
      </c>
      <c r="B36" s="22" t="s">
        <v>173</v>
      </c>
      <c r="C36" s="273">
        <v>70</v>
      </c>
    </row>
    <row r="37" spans="1:3" ht="15.75">
      <c r="A37" s="274">
        <v>33</v>
      </c>
      <c r="B37" s="22" t="s">
        <v>185</v>
      </c>
      <c r="C37" s="273">
        <v>3570</v>
      </c>
    </row>
    <row r="38" spans="1:3" ht="15.75">
      <c r="A38" s="274">
        <v>34</v>
      </c>
      <c r="B38" s="22" t="s">
        <v>358</v>
      </c>
      <c r="C38" s="273">
        <v>230</v>
      </c>
    </row>
    <row r="39" spans="1:3" ht="15.75">
      <c r="A39" s="274">
        <v>35</v>
      </c>
      <c r="B39" s="25" t="s">
        <v>437</v>
      </c>
      <c r="C39" s="273">
        <v>95</v>
      </c>
    </row>
    <row r="40" spans="1:3" ht="15.75">
      <c r="A40" s="274">
        <v>36</v>
      </c>
      <c r="B40" s="22" t="s">
        <v>359</v>
      </c>
      <c r="C40" s="273">
        <v>300</v>
      </c>
    </row>
    <row r="41" spans="1:3" ht="15.75">
      <c r="A41" s="274">
        <v>37</v>
      </c>
      <c r="B41" s="22" t="s">
        <v>190</v>
      </c>
      <c r="C41" s="273">
        <v>141</v>
      </c>
    </row>
    <row r="42" spans="1:3" ht="15.75">
      <c r="A42" s="274">
        <v>38</v>
      </c>
      <c r="B42" s="22" t="s">
        <v>542</v>
      </c>
      <c r="C42" s="273">
        <v>1800</v>
      </c>
    </row>
    <row r="43" spans="1:3" ht="15.75">
      <c r="A43" s="274">
        <v>39</v>
      </c>
      <c r="B43" s="22" t="s">
        <v>554</v>
      </c>
      <c r="C43" s="273">
        <v>130</v>
      </c>
    </row>
    <row r="44" spans="1:3" ht="15.75">
      <c r="A44" s="274">
        <v>40</v>
      </c>
      <c r="B44" s="22" t="s">
        <v>174</v>
      </c>
      <c r="C44" s="273">
        <v>1350</v>
      </c>
    </row>
    <row r="45" spans="1:3" ht="15.75">
      <c r="A45" s="274">
        <v>41</v>
      </c>
      <c r="B45" s="22" t="s">
        <v>360</v>
      </c>
      <c r="C45" s="273">
        <v>33</v>
      </c>
    </row>
    <row r="46" spans="1:3" ht="15.75">
      <c r="A46" s="274">
        <v>42</v>
      </c>
      <c r="B46" s="22" t="s">
        <v>191</v>
      </c>
      <c r="C46" s="273">
        <v>1000</v>
      </c>
    </row>
    <row r="47" spans="1:3" ht="15.75">
      <c r="A47" s="274">
        <v>43</v>
      </c>
      <c r="B47" s="22" t="s">
        <v>562</v>
      </c>
      <c r="C47" s="273">
        <v>2900</v>
      </c>
    </row>
    <row r="48" spans="1:3" ht="15.75">
      <c r="A48" s="274">
        <v>44</v>
      </c>
      <c r="B48" s="22" t="s">
        <v>606</v>
      </c>
      <c r="C48" s="273">
        <v>4536</v>
      </c>
    </row>
  </sheetData>
  <mergeCells count="1">
    <mergeCell ref="A3:C3"/>
  </mergeCells>
  <pageMargins left="0.67" right="0.47" top="0.22" bottom="0.26" header="0.3" footer="0.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9"/>
  <sheetViews>
    <sheetView workbookViewId="0">
      <selection activeCell="B15" sqref="B15"/>
    </sheetView>
  </sheetViews>
  <sheetFormatPr defaultRowHeight="15"/>
  <cols>
    <col min="1" max="1" width="8.42578125" customWidth="1"/>
    <col min="2" max="2" width="67.42578125" customWidth="1"/>
    <col min="3" max="3" width="11.85546875" customWidth="1"/>
  </cols>
  <sheetData>
    <row r="1" spans="1:3" s="252" customFormat="1" ht="15.75">
      <c r="A1" s="252" t="s">
        <v>642</v>
      </c>
    </row>
    <row r="2" spans="1:3" ht="8.25" customHeight="1"/>
    <row r="3" spans="1:3" ht="51" customHeight="1">
      <c r="A3" s="283" t="s">
        <v>635</v>
      </c>
      <c r="B3" s="283"/>
      <c r="C3" s="283"/>
    </row>
    <row r="4" spans="1:3" ht="31.5">
      <c r="A4" s="265" t="s">
        <v>615</v>
      </c>
      <c r="B4" s="265" t="s">
        <v>616</v>
      </c>
      <c r="C4" s="265" t="s">
        <v>617</v>
      </c>
    </row>
    <row r="5" spans="1:3" ht="15.75">
      <c r="A5" s="275">
        <v>1</v>
      </c>
      <c r="B5" s="33" t="s">
        <v>196</v>
      </c>
      <c r="C5" s="273">
        <v>3056</v>
      </c>
    </row>
    <row r="6" spans="1:3" ht="15.75">
      <c r="A6" s="275">
        <v>2</v>
      </c>
      <c r="B6" s="33" t="s">
        <v>197</v>
      </c>
      <c r="C6" s="273">
        <v>980</v>
      </c>
    </row>
    <row r="7" spans="1:3" ht="15.75">
      <c r="A7" s="275">
        <v>3</v>
      </c>
      <c r="B7" s="28" t="s">
        <v>199</v>
      </c>
      <c r="C7" s="273">
        <v>179</v>
      </c>
    </row>
    <row r="8" spans="1:3" ht="15.75">
      <c r="A8" s="275">
        <v>4</v>
      </c>
      <c r="B8" s="28" t="s">
        <v>200</v>
      </c>
      <c r="C8" s="273">
        <v>250</v>
      </c>
    </row>
    <row r="9" spans="1:3" ht="15.75">
      <c r="A9" s="275">
        <v>5</v>
      </c>
      <c r="B9" s="28" t="s">
        <v>201</v>
      </c>
      <c r="C9" s="273">
        <v>73</v>
      </c>
    </row>
    <row r="10" spans="1:3" ht="15.75">
      <c r="A10" s="275">
        <v>6</v>
      </c>
      <c r="B10" s="28" t="s">
        <v>204</v>
      </c>
      <c r="C10" s="273">
        <v>101200</v>
      </c>
    </row>
    <row r="11" spans="1:3" ht="15.75">
      <c r="A11" s="275">
        <v>7</v>
      </c>
      <c r="B11" s="28" t="s">
        <v>205</v>
      </c>
      <c r="C11" s="273">
        <v>1500</v>
      </c>
    </row>
    <row r="12" spans="1:3" ht="15.75">
      <c r="A12" s="275">
        <v>8</v>
      </c>
      <c r="B12" s="28" t="s">
        <v>522</v>
      </c>
      <c r="C12" s="273">
        <v>15</v>
      </c>
    </row>
    <row r="13" spans="1:3" ht="15.75">
      <c r="A13" s="275">
        <v>9</v>
      </c>
      <c r="B13" s="28" t="s">
        <v>559</v>
      </c>
      <c r="C13" s="273">
        <v>650</v>
      </c>
    </row>
    <row r="14" spans="1:3" ht="15.75">
      <c r="A14" s="275">
        <v>10</v>
      </c>
      <c r="B14" s="276" t="s">
        <v>206</v>
      </c>
      <c r="C14" s="273">
        <v>7650</v>
      </c>
    </row>
    <row r="15" spans="1:3" ht="15.75">
      <c r="A15" s="275">
        <v>11</v>
      </c>
      <c r="B15" s="32" t="s">
        <v>207</v>
      </c>
      <c r="C15" s="273">
        <v>3895</v>
      </c>
    </row>
    <row r="16" spans="1:3" ht="15.75">
      <c r="A16" s="275">
        <v>12</v>
      </c>
      <c r="B16" s="32" t="s">
        <v>208</v>
      </c>
      <c r="C16" s="273">
        <v>363</v>
      </c>
    </row>
    <row r="17" spans="1:3" ht="15.75">
      <c r="A17" s="275">
        <v>13</v>
      </c>
      <c r="B17" s="28" t="s">
        <v>209</v>
      </c>
      <c r="C17" s="273">
        <v>756</v>
      </c>
    </row>
    <row r="18" spans="1:3" ht="15.75">
      <c r="A18" s="275">
        <v>14</v>
      </c>
      <c r="B18" s="28" t="s">
        <v>211</v>
      </c>
      <c r="C18" s="273">
        <v>1450</v>
      </c>
    </row>
    <row r="19" spans="1:3" ht="15.75">
      <c r="A19" s="275">
        <v>15</v>
      </c>
      <c r="B19" s="28" t="s">
        <v>212</v>
      </c>
      <c r="C19" s="273">
        <v>1350</v>
      </c>
    </row>
    <row r="20" spans="1:3" ht="15.75">
      <c r="A20" s="275">
        <v>16</v>
      </c>
      <c r="B20" s="28" t="s">
        <v>543</v>
      </c>
      <c r="C20" s="273">
        <v>120</v>
      </c>
    </row>
    <row r="21" spans="1:3" ht="15.75">
      <c r="A21" s="275">
        <v>17</v>
      </c>
      <c r="B21" s="28" t="s">
        <v>558</v>
      </c>
      <c r="C21" s="273">
        <v>408</v>
      </c>
    </row>
    <row r="22" spans="1:3" ht="15.75">
      <c r="A22" s="275">
        <v>18</v>
      </c>
      <c r="B22" s="28" t="s">
        <v>594</v>
      </c>
      <c r="C22" s="273">
        <v>300</v>
      </c>
    </row>
    <row r="23" spans="1:3" ht="15.75">
      <c r="A23" s="275">
        <v>19</v>
      </c>
      <c r="B23" s="28" t="s">
        <v>213</v>
      </c>
      <c r="C23" s="273">
        <v>68400</v>
      </c>
    </row>
    <row r="24" spans="1:3" ht="15.75">
      <c r="A24" s="275">
        <v>20</v>
      </c>
      <c r="B24" s="28" t="s">
        <v>215</v>
      </c>
      <c r="C24" s="273">
        <v>133800</v>
      </c>
    </row>
    <row r="25" spans="1:3" ht="15.75">
      <c r="A25" s="275">
        <v>21</v>
      </c>
      <c r="B25" s="28" t="s">
        <v>216</v>
      </c>
      <c r="C25" s="273">
        <v>900</v>
      </c>
    </row>
    <row r="26" spans="1:3" ht="15.75">
      <c r="A26" s="275">
        <v>22</v>
      </c>
      <c r="B26" s="34" t="s">
        <v>217</v>
      </c>
      <c r="C26" s="273">
        <v>36000</v>
      </c>
    </row>
    <row r="27" spans="1:3" ht="15.75">
      <c r="A27" s="275">
        <v>23</v>
      </c>
      <c r="B27" s="28" t="s">
        <v>218</v>
      </c>
      <c r="C27" s="273">
        <v>7300</v>
      </c>
    </row>
    <row r="28" spans="1:3" ht="15.75">
      <c r="A28" s="275">
        <v>24</v>
      </c>
      <c r="B28" s="28" t="s">
        <v>220</v>
      </c>
      <c r="C28" s="273">
        <v>110000</v>
      </c>
    </row>
    <row r="29" spans="1:3" ht="15.75">
      <c r="A29" s="275">
        <v>25</v>
      </c>
      <c r="B29" s="28" t="s">
        <v>224</v>
      </c>
      <c r="C29" s="273">
        <v>6000</v>
      </c>
    </row>
    <row r="30" spans="1:3" ht="15.75">
      <c r="A30" s="275">
        <v>26</v>
      </c>
      <c r="B30" s="28" t="s">
        <v>225</v>
      </c>
      <c r="C30" s="273">
        <v>26100</v>
      </c>
    </row>
    <row r="31" spans="1:3" ht="15.75">
      <c r="A31" s="275">
        <v>27</v>
      </c>
      <c r="B31" s="29" t="s">
        <v>573</v>
      </c>
      <c r="C31" s="273">
        <v>260</v>
      </c>
    </row>
    <row r="32" spans="1:3" ht="15.75">
      <c r="A32" s="275">
        <v>28</v>
      </c>
      <c r="B32" s="29" t="s">
        <v>557</v>
      </c>
      <c r="C32" s="273">
        <v>9</v>
      </c>
    </row>
    <row r="33" spans="1:3" ht="15.75">
      <c r="A33" s="275">
        <v>29</v>
      </c>
      <c r="B33" s="28" t="s">
        <v>227</v>
      </c>
      <c r="C33" s="273">
        <v>2375</v>
      </c>
    </row>
    <row r="34" spans="1:3" ht="15.75">
      <c r="A34" s="275">
        <v>30</v>
      </c>
      <c r="B34" s="28" t="s">
        <v>228</v>
      </c>
      <c r="C34" s="273">
        <v>6000</v>
      </c>
    </row>
    <row r="35" spans="1:3" ht="15.75">
      <c r="A35" s="275">
        <v>31</v>
      </c>
      <c r="B35" s="28" t="s">
        <v>229</v>
      </c>
      <c r="C35" s="273">
        <v>118</v>
      </c>
    </row>
    <row r="36" spans="1:3" ht="15.75">
      <c r="A36" s="275">
        <v>32</v>
      </c>
      <c r="B36" s="28" t="s">
        <v>230</v>
      </c>
      <c r="C36" s="273">
        <v>490</v>
      </c>
    </row>
    <row r="37" spans="1:3" ht="15.75">
      <c r="A37" s="275">
        <v>33</v>
      </c>
      <c r="B37" s="28" t="s">
        <v>231</v>
      </c>
      <c r="C37" s="273">
        <v>100</v>
      </c>
    </row>
    <row r="38" spans="1:3" ht="15.75">
      <c r="A38" s="275">
        <v>34</v>
      </c>
      <c r="B38" s="28" t="s">
        <v>232</v>
      </c>
      <c r="C38" s="273">
        <v>2660</v>
      </c>
    </row>
    <row r="39" spans="1:3" ht="15.75">
      <c r="A39" s="275">
        <v>35</v>
      </c>
      <c r="B39" s="28" t="s">
        <v>545</v>
      </c>
      <c r="C39" s="273">
        <v>24</v>
      </c>
    </row>
    <row r="40" spans="1:3" ht="15.75">
      <c r="A40" s="275">
        <v>36</v>
      </c>
      <c r="B40" s="28" t="s">
        <v>574</v>
      </c>
      <c r="C40" s="273">
        <v>630</v>
      </c>
    </row>
    <row r="41" spans="1:3" ht="15.75">
      <c r="A41" s="275">
        <v>37</v>
      </c>
      <c r="B41" s="28" t="s">
        <v>583</v>
      </c>
      <c r="C41" s="273">
        <v>175</v>
      </c>
    </row>
    <row r="42" spans="1:3" ht="15.75">
      <c r="A42" s="275">
        <v>38</v>
      </c>
      <c r="B42" s="28" t="s">
        <v>584</v>
      </c>
      <c r="C42" s="273">
        <v>225</v>
      </c>
    </row>
    <row r="43" spans="1:3" ht="15.75">
      <c r="A43" s="275">
        <v>39</v>
      </c>
      <c r="B43" s="28" t="s">
        <v>585</v>
      </c>
      <c r="C43" s="273">
        <v>450</v>
      </c>
    </row>
    <row r="44" spans="1:3" ht="15.75">
      <c r="A44" s="275">
        <v>40</v>
      </c>
      <c r="B44" s="28" t="s">
        <v>586</v>
      </c>
      <c r="C44" s="273">
        <v>740</v>
      </c>
    </row>
    <row r="45" spans="1:3" ht="15.75">
      <c r="A45" s="275">
        <v>41</v>
      </c>
      <c r="B45" s="28" t="s">
        <v>234</v>
      </c>
      <c r="C45" s="273">
        <v>33100</v>
      </c>
    </row>
    <row r="46" spans="1:3" ht="15.75">
      <c r="A46" s="275">
        <v>42</v>
      </c>
      <c r="B46" s="28" t="s">
        <v>235</v>
      </c>
      <c r="C46" s="273">
        <v>330</v>
      </c>
    </row>
    <row r="47" spans="1:3" ht="15.75">
      <c r="A47" s="275">
        <v>43</v>
      </c>
      <c r="B47" s="28" t="s">
        <v>236</v>
      </c>
      <c r="C47" s="273">
        <v>768</v>
      </c>
    </row>
    <row r="48" spans="1:3" ht="15.75">
      <c r="A48" s="275">
        <v>44</v>
      </c>
      <c r="B48" s="28" t="s">
        <v>237</v>
      </c>
      <c r="C48" s="273">
        <v>80</v>
      </c>
    </row>
    <row r="49" spans="1:3" ht="15.75">
      <c r="A49" s="275">
        <v>45</v>
      </c>
      <c r="B49" s="28" t="s">
        <v>239</v>
      </c>
      <c r="C49" s="273">
        <v>1980</v>
      </c>
    </row>
    <row r="50" spans="1:3" ht="15.75">
      <c r="A50" s="275">
        <v>46</v>
      </c>
      <c r="B50" s="28" t="s">
        <v>240</v>
      </c>
      <c r="C50" s="273">
        <v>500</v>
      </c>
    </row>
    <row r="51" spans="1:3" ht="15.75">
      <c r="A51" s="275">
        <v>47</v>
      </c>
      <c r="B51" s="28" t="s">
        <v>241</v>
      </c>
      <c r="C51" s="273">
        <v>1990</v>
      </c>
    </row>
    <row r="52" spans="1:3" ht="15.75">
      <c r="A52" s="275">
        <v>48</v>
      </c>
      <c r="B52" s="28" t="s">
        <v>242</v>
      </c>
      <c r="C52" s="273">
        <v>8000</v>
      </c>
    </row>
    <row r="53" spans="1:3" ht="15.75">
      <c r="A53" s="275">
        <v>49</v>
      </c>
      <c r="B53" s="28" t="s">
        <v>610</v>
      </c>
      <c r="C53" s="273">
        <v>35</v>
      </c>
    </row>
    <row r="54" spans="1:3" ht="15.75">
      <c r="A54" s="275">
        <v>50</v>
      </c>
      <c r="B54" s="28" t="s">
        <v>611</v>
      </c>
      <c r="C54" s="273">
        <v>30</v>
      </c>
    </row>
    <row r="55" spans="1:3" ht="15.75">
      <c r="A55" s="275">
        <v>51</v>
      </c>
      <c r="B55" s="28" t="s">
        <v>565</v>
      </c>
      <c r="C55" s="273">
        <v>13860</v>
      </c>
    </row>
    <row r="56" spans="1:3" ht="15.75">
      <c r="A56" s="275">
        <v>52</v>
      </c>
      <c r="B56" s="28" t="s">
        <v>244</v>
      </c>
      <c r="C56" s="273">
        <v>12672</v>
      </c>
    </row>
    <row r="57" spans="1:3" ht="15.75">
      <c r="A57" s="275">
        <v>53</v>
      </c>
      <c r="B57" s="28" t="s">
        <v>246</v>
      </c>
      <c r="C57" s="273">
        <v>280</v>
      </c>
    </row>
    <row r="58" spans="1:3" ht="15.75">
      <c r="A58" s="275">
        <v>54</v>
      </c>
      <c r="B58" s="28" t="s">
        <v>247</v>
      </c>
      <c r="C58" s="273">
        <v>1000</v>
      </c>
    </row>
    <row r="59" spans="1:3" ht="31.5">
      <c r="A59" s="275">
        <v>55</v>
      </c>
      <c r="B59" s="29" t="s">
        <v>556</v>
      </c>
      <c r="C59" s="273">
        <v>25</v>
      </c>
    </row>
    <row r="60" spans="1:3" ht="31.5">
      <c r="A60" s="275">
        <v>56</v>
      </c>
      <c r="B60" s="29" t="s">
        <v>568</v>
      </c>
      <c r="C60" s="273">
        <v>53</v>
      </c>
    </row>
    <row r="61" spans="1:3" ht="15.75">
      <c r="A61" s="275">
        <v>57</v>
      </c>
      <c r="B61" s="29" t="s">
        <v>564</v>
      </c>
      <c r="C61" s="273">
        <v>496</v>
      </c>
    </row>
    <row r="62" spans="1:3" ht="15.75">
      <c r="A62" s="275">
        <v>58</v>
      </c>
      <c r="B62" s="28" t="s">
        <v>249</v>
      </c>
      <c r="C62" s="273">
        <v>200</v>
      </c>
    </row>
    <row r="63" spans="1:3" ht="15.75">
      <c r="A63" s="275">
        <v>59</v>
      </c>
      <c r="B63" s="30" t="s">
        <v>538</v>
      </c>
      <c r="C63" s="273">
        <v>5020</v>
      </c>
    </row>
    <row r="64" spans="1:3" ht="31.5">
      <c r="A64" s="275">
        <v>60</v>
      </c>
      <c r="B64" s="29" t="s">
        <v>579</v>
      </c>
      <c r="C64" s="273">
        <v>25</v>
      </c>
    </row>
    <row r="65" spans="1:3" ht="15.75">
      <c r="A65" s="275">
        <v>61</v>
      </c>
      <c r="B65" s="29" t="s">
        <v>555</v>
      </c>
      <c r="C65" s="273">
        <v>21</v>
      </c>
    </row>
    <row r="66" spans="1:3" ht="15.75">
      <c r="A66" s="275">
        <v>62</v>
      </c>
      <c r="B66" s="28" t="s">
        <v>254</v>
      </c>
      <c r="C66" s="273">
        <v>3270</v>
      </c>
    </row>
    <row r="67" spans="1:3" ht="15.75">
      <c r="A67" s="275">
        <v>63</v>
      </c>
      <c r="B67" s="28" t="s">
        <v>569</v>
      </c>
      <c r="C67" s="273">
        <v>7</v>
      </c>
    </row>
    <row r="68" spans="1:3" ht="31.5">
      <c r="A68" s="275">
        <v>64</v>
      </c>
      <c r="B68" s="29" t="s">
        <v>580</v>
      </c>
      <c r="C68" s="273">
        <v>25</v>
      </c>
    </row>
    <row r="69" spans="1:3" ht="31.5">
      <c r="A69" s="275">
        <v>65</v>
      </c>
      <c r="B69" s="29" t="s">
        <v>578</v>
      </c>
      <c r="C69" s="273">
        <v>23</v>
      </c>
    </row>
    <row r="70" spans="1:3" ht="15.75">
      <c r="A70" s="275">
        <v>66</v>
      </c>
      <c r="B70" s="28" t="s">
        <v>570</v>
      </c>
      <c r="C70" s="273">
        <v>10</v>
      </c>
    </row>
    <row r="71" spans="1:3" ht="15.75">
      <c r="A71" s="275">
        <v>67</v>
      </c>
      <c r="B71" s="28" t="s">
        <v>571</v>
      </c>
      <c r="C71" s="273">
        <v>20</v>
      </c>
    </row>
    <row r="72" spans="1:3" ht="15.75">
      <c r="A72" s="275">
        <v>68</v>
      </c>
      <c r="B72" s="28" t="s">
        <v>572</v>
      </c>
      <c r="C72" s="273">
        <v>33</v>
      </c>
    </row>
    <row r="73" spans="1:3" ht="15.75">
      <c r="A73" s="275">
        <v>69</v>
      </c>
      <c r="B73" s="276" t="s">
        <v>255</v>
      </c>
      <c r="C73" s="273">
        <v>35</v>
      </c>
    </row>
    <row r="74" spans="1:3" ht="15.75">
      <c r="A74" s="275">
        <v>70</v>
      </c>
      <c r="B74" s="276" t="s">
        <v>256</v>
      </c>
      <c r="C74" s="273">
        <v>35</v>
      </c>
    </row>
    <row r="75" spans="1:3" ht="15.75">
      <c r="A75" s="275">
        <v>71</v>
      </c>
      <c r="B75" s="276" t="s">
        <v>257</v>
      </c>
      <c r="C75" s="273">
        <v>270</v>
      </c>
    </row>
    <row r="76" spans="1:3" ht="15.75">
      <c r="A76" s="275">
        <v>72</v>
      </c>
      <c r="B76" s="276" t="s">
        <v>603</v>
      </c>
      <c r="C76" s="9">
        <v>4300</v>
      </c>
    </row>
    <row r="77" spans="1:3" ht="15.75">
      <c r="A77" s="275">
        <v>73</v>
      </c>
      <c r="B77" s="28" t="s">
        <v>258</v>
      </c>
      <c r="C77" s="9">
        <v>184</v>
      </c>
    </row>
    <row r="78" spans="1:3" ht="15.75">
      <c r="A78" s="275">
        <v>74</v>
      </c>
      <c r="B78" s="28" t="s">
        <v>259</v>
      </c>
      <c r="C78" s="9">
        <v>115000</v>
      </c>
    </row>
    <row r="79" spans="1:3" ht="15.75">
      <c r="A79" s="275">
        <v>75</v>
      </c>
      <c r="B79" s="28" t="s">
        <v>260</v>
      </c>
      <c r="C79" s="9">
        <v>1</v>
      </c>
    </row>
    <row r="80" spans="1:3" ht="15.75">
      <c r="A80" s="275">
        <v>76</v>
      </c>
      <c r="B80" s="28" t="s">
        <v>261</v>
      </c>
      <c r="C80" s="9">
        <v>6100</v>
      </c>
    </row>
    <row r="81" spans="1:3" ht="15.75">
      <c r="A81" s="275">
        <v>77</v>
      </c>
      <c r="B81" s="28" t="s">
        <v>262</v>
      </c>
      <c r="C81" s="9">
        <v>10000</v>
      </c>
    </row>
    <row r="82" spans="1:3" ht="15.75">
      <c r="A82" s="275">
        <v>78</v>
      </c>
      <c r="B82" s="28" t="s">
        <v>263</v>
      </c>
      <c r="C82" s="9">
        <v>140</v>
      </c>
    </row>
    <row r="83" spans="1:3" ht="15.75">
      <c r="A83" s="275">
        <v>79</v>
      </c>
      <c r="B83" s="28" t="s">
        <v>265</v>
      </c>
      <c r="C83" s="9">
        <v>163</v>
      </c>
    </row>
    <row r="84" spans="1:3" ht="15.75">
      <c r="A84" s="275">
        <v>80</v>
      </c>
      <c r="B84" s="30" t="s">
        <v>266</v>
      </c>
      <c r="C84" s="9">
        <v>106</v>
      </c>
    </row>
    <row r="85" spans="1:3" ht="15.75">
      <c r="A85" s="275">
        <v>81</v>
      </c>
      <c r="B85" s="28" t="s">
        <v>268</v>
      </c>
      <c r="C85" s="9">
        <v>178</v>
      </c>
    </row>
    <row r="86" spans="1:3" ht="15.75">
      <c r="A86" s="275">
        <v>82</v>
      </c>
      <c r="B86" s="276" t="s">
        <v>269</v>
      </c>
      <c r="C86" s="9">
        <v>2435</v>
      </c>
    </row>
    <row r="87" spans="1:3" ht="15.75">
      <c r="A87" s="275">
        <v>83</v>
      </c>
      <c r="B87" s="276" t="s">
        <v>270</v>
      </c>
      <c r="C87" s="9">
        <v>2215</v>
      </c>
    </row>
    <row r="88" spans="1:3" ht="15.75">
      <c r="A88" s="275">
        <v>84</v>
      </c>
      <c r="B88" s="28" t="s">
        <v>271</v>
      </c>
      <c r="C88" s="9">
        <v>50</v>
      </c>
    </row>
    <row r="89" spans="1:3" ht="15.75">
      <c r="A89" s="275">
        <v>85</v>
      </c>
      <c r="B89" s="28" t="s">
        <v>605</v>
      </c>
      <c r="C89" s="9">
        <v>7350</v>
      </c>
    </row>
    <row r="90" spans="1:3" ht="15.75">
      <c r="A90" s="275">
        <v>86</v>
      </c>
      <c r="B90" s="28" t="s">
        <v>560</v>
      </c>
      <c r="C90" s="9">
        <v>624</v>
      </c>
    </row>
    <row r="91" spans="1:3" ht="15.75">
      <c r="A91" s="275">
        <v>87</v>
      </c>
      <c r="B91" s="28" t="s">
        <v>563</v>
      </c>
      <c r="C91" s="9">
        <v>10</v>
      </c>
    </row>
    <row r="92" spans="1:3" ht="15.75">
      <c r="A92" s="275">
        <v>88</v>
      </c>
      <c r="B92" s="28" t="s">
        <v>272</v>
      </c>
      <c r="C92" s="9">
        <v>81</v>
      </c>
    </row>
    <row r="93" spans="1:3" ht="31.5">
      <c r="A93" s="275">
        <v>89</v>
      </c>
      <c r="B93" s="29" t="s">
        <v>273</v>
      </c>
      <c r="C93" s="9">
        <v>60</v>
      </c>
    </row>
    <row r="94" spans="1:3" ht="15.75">
      <c r="A94" s="275">
        <v>90</v>
      </c>
      <c r="B94" s="28" t="s">
        <v>274</v>
      </c>
      <c r="C94" s="9">
        <v>6590</v>
      </c>
    </row>
    <row r="95" spans="1:3" ht="15.75">
      <c r="A95" s="275">
        <v>91</v>
      </c>
      <c r="B95" s="276" t="s">
        <v>276</v>
      </c>
      <c r="C95" s="9">
        <v>15</v>
      </c>
    </row>
    <row r="96" spans="1:3" ht="15.75">
      <c r="A96" s="275">
        <v>92</v>
      </c>
      <c r="B96" s="32" t="s">
        <v>277</v>
      </c>
      <c r="C96" s="9">
        <v>1000</v>
      </c>
    </row>
    <row r="97" spans="1:3" ht="15.75">
      <c r="A97" s="275">
        <v>93</v>
      </c>
      <c r="B97" s="28" t="s">
        <v>491</v>
      </c>
      <c r="C97" s="9">
        <v>48000</v>
      </c>
    </row>
    <row r="98" spans="1:3" ht="15.75">
      <c r="A98" s="275">
        <v>94</v>
      </c>
      <c r="B98" s="28" t="s">
        <v>278</v>
      </c>
      <c r="C98" s="9">
        <v>65</v>
      </c>
    </row>
    <row r="99" spans="1:3" ht="15.75">
      <c r="A99" s="275">
        <v>95</v>
      </c>
      <c r="B99" s="28" t="s">
        <v>279</v>
      </c>
      <c r="C99" s="9">
        <v>115</v>
      </c>
    </row>
    <row r="100" spans="1:3" ht="15.75">
      <c r="A100" s="275">
        <v>96</v>
      </c>
      <c r="B100" s="28" t="s">
        <v>280</v>
      </c>
      <c r="C100" s="9">
        <v>1100</v>
      </c>
    </row>
    <row r="101" spans="1:3" ht="15.75">
      <c r="A101" s="275">
        <v>97</v>
      </c>
      <c r="B101" s="28" t="s">
        <v>281</v>
      </c>
      <c r="C101" s="9">
        <v>225</v>
      </c>
    </row>
    <row r="102" spans="1:3" ht="15.75">
      <c r="A102" s="275">
        <v>98</v>
      </c>
      <c r="B102" s="28" t="s">
        <v>282</v>
      </c>
      <c r="C102" s="9">
        <v>4</v>
      </c>
    </row>
    <row r="103" spans="1:3" ht="15.75">
      <c r="A103" s="275">
        <v>99</v>
      </c>
      <c r="B103" s="28" t="s">
        <v>283</v>
      </c>
      <c r="C103" s="9">
        <v>192</v>
      </c>
    </row>
    <row r="104" spans="1:3" ht="15.75">
      <c r="A104" s="275">
        <v>100</v>
      </c>
      <c r="B104" s="28" t="s">
        <v>284</v>
      </c>
      <c r="C104" s="9">
        <v>172</v>
      </c>
    </row>
    <row r="105" spans="1:3" ht="15.75">
      <c r="A105" s="275">
        <v>101</v>
      </c>
      <c r="B105" s="28" t="s">
        <v>285</v>
      </c>
      <c r="C105" s="9">
        <v>200</v>
      </c>
    </row>
    <row r="106" spans="1:3" ht="15.75">
      <c r="A106" s="275">
        <v>102</v>
      </c>
      <c r="B106" s="32" t="s">
        <v>286</v>
      </c>
      <c r="C106" s="9">
        <v>308</v>
      </c>
    </row>
    <row r="107" spans="1:3" ht="15.75">
      <c r="A107" s="275">
        <v>103</v>
      </c>
      <c r="B107" s="28" t="s">
        <v>287</v>
      </c>
      <c r="C107" s="9">
        <v>76</v>
      </c>
    </row>
    <row r="108" spans="1:3" ht="15.75">
      <c r="A108" s="275">
        <v>104</v>
      </c>
      <c r="B108" s="28" t="s">
        <v>566</v>
      </c>
      <c r="C108" s="9">
        <v>960</v>
      </c>
    </row>
    <row r="109" spans="1:3" ht="15.75">
      <c r="A109" s="275">
        <v>105</v>
      </c>
      <c r="B109" s="28" t="s">
        <v>546</v>
      </c>
      <c r="C109" s="9">
        <v>150</v>
      </c>
    </row>
  </sheetData>
  <mergeCells count="1">
    <mergeCell ref="A3:C3"/>
  </mergeCells>
  <pageMargins left="0.67" right="0.43" top="0.32" bottom="0.41" header="0.34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D10" sqref="D10"/>
    </sheetView>
  </sheetViews>
  <sheetFormatPr defaultRowHeight="15"/>
  <cols>
    <col min="1" max="1" width="8.42578125" style="126" customWidth="1"/>
    <col min="2" max="2" width="67.42578125" customWidth="1"/>
    <col min="3" max="3" width="12.140625" customWidth="1"/>
  </cols>
  <sheetData>
    <row r="1" spans="1:3" s="252" customFormat="1" ht="15.75">
      <c r="A1" s="252" t="s">
        <v>643</v>
      </c>
    </row>
    <row r="3" spans="1:3" ht="45.75" customHeight="1">
      <c r="A3" s="285" t="s">
        <v>636</v>
      </c>
      <c r="B3" s="285"/>
      <c r="C3" s="285"/>
    </row>
    <row r="4" spans="1:3" ht="30">
      <c r="A4" s="266" t="s">
        <v>615</v>
      </c>
      <c r="B4" s="266" t="s">
        <v>616</v>
      </c>
      <c r="C4" s="266" t="s">
        <v>617</v>
      </c>
    </row>
    <row r="5" spans="1:3" ht="15.75">
      <c r="A5" s="274"/>
      <c r="B5" s="277" t="s">
        <v>364</v>
      </c>
      <c r="C5" s="273"/>
    </row>
    <row r="6" spans="1:3" ht="31.5">
      <c r="A6" s="274"/>
      <c r="B6" s="265" t="s">
        <v>371</v>
      </c>
      <c r="C6" s="273"/>
    </row>
    <row r="7" spans="1:3" ht="31.5">
      <c r="A7" s="274">
        <v>1</v>
      </c>
      <c r="B7" s="22" t="s">
        <v>614</v>
      </c>
      <c r="C7" s="273">
        <v>150</v>
      </c>
    </row>
    <row r="8" spans="1:3" ht="31.5">
      <c r="A8" s="274"/>
      <c r="B8" s="265" t="s">
        <v>374</v>
      </c>
      <c r="C8" s="273"/>
    </row>
    <row r="9" spans="1:3" ht="15.75">
      <c r="A9" s="274">
        <v>2</v>
      </c>
      <c r="B9" s="22" t="s">
        <v>383</v>
      </c>
      <c r="C9" s="273">
        <v>6</v>
      </c>
    </row>
    <row r="10" spans="1:3" ht="31.5">
      <c r="A10" s="274"/>
      <c r="B10" s="265" t="s">
        <v>375</v>
      </c>
      <c r="C10" s="273"/>
    </row>
    <row r="11" spans="1:3" ht="15.75">
      <c r="A11" s="274"/>
      <c r="B11" s="265" t="s">
        <v>386</v>
      </c>
      <c r="C11" s="273"/>
    </row>
    <row r="12" spans="1:3" ht="15.75">
      <c r="A12" s="274">
        <v>1</v>
      </c>
      <c r="B12" s="25" t="s">
        <v>390</v>
      </c>
      <c r="C12" s="273">
        <v>82</v>
      </c>
    </row>
    <row r="13" spans="1:3" ht="15.75">
      <c r="A13" s="274">
        <v>2</v>
      </c>
      <c r="B13" s="25" t="s">
        <v>389</v>
      </c>
      <c r="C13" s="273">
        <v>40</v>
      </c>
    </row>
    <row r="14" spans="1:3" ht="15.75">
      <c r="A14" s="274"/>
      <c r="B14" s="277" t="s">
        <v>387</v>
      </c>
      <c r="C14" s="273"/>
    </row>
    <row r="15" spans="1:3" ht="15.75">
      <c r="A15" s="274"/>
      <c r="B15" s="278" t="s">
        <v>388</v>
      </c>
      <c r="C15" s="273"/>
    </row>
    <row r="16" spans="1:3" ht="15.75">
      <c r="A16" s="274">
        <v>1</v>
      </c>
      <c r="B16" s="25" t="s">
        <v>391</v>
      </c>
      <c r="C16" s="273">
        <v>23</v>
      </c>
    </row>
    <row r="17" spans="1:3" ht="15.75">
      <c r="A17" s="274">
        <v>2</v>
      </c>
      <c r="B17" s="25" t="s">
        <v>392</v>
      </c>
      <c r="C17" s="273">
        <v>24</v>
      </c>
    </row>
    <row r="18" spans="1:3" ht="15.75">
      <c r="A18" s="274">
        <v>3</v>
      </c>
      <c r="B18" s="25" t="s">
        <v>393</v>
      </c>
      <c r="C18" s="273">
        <v>16</v>
      </c>
    </row>
    <row r="19" spans="1:3" ht="15.75">
      <c r="A19" s="274"/>
      <c r="B19" s="265" t="s">
        <v>561</v>
      </c>
      <c r="C19" s="273"/>
    </row>
    <row r="20" spans="1:3" ht="15.75">
      <c r="A20" s="274">
        <v>1</v>
      </c>
      <c r="B20" s="25" t="s">
        <v>395</v>
      </c>
      <c r="C20" s="273">
        <v>15</v>
      </c>
    </row>
    <row r="21" spans="1:3" ht="15.75">
      <c r="A21" s="274"/>
      <c r="B21" s="277" t="s">
        <v>396</v>
      </c>
      <c r="C21" s="273"/>
    </row>
    <row r="22" spans="1:3" ht="15.75">
      <c r="A22" s="274"/>
      <c r="B22" s="278" t="s">
        <v>398</v>
      </c>
      <c r="C22" s="273"/>
    </row>
    <row r="23" spans="1:3" ht="15.75">
      <c r="A23" s="274">
        <v>1</v>
      </c>
      <c r="B23" s="25" t="s">
        <v>399</v>
      </c>
      <c r="C23" s="273">
        <v>175</v>
      </c>
    </row>
    <row r="24" spans="1:3" ht="15.75">
      <c r="A24" s="274">
        <v>2</v>
      </c>
      <c r="B24" s="25" t="s">
        <v>400</v>
      </c>
      <c r="C24" s="273">
        <v>213</v>
      </c>
    </row>
    <row r="25" spans="1:3" ht="15.75">
      <c r="A25" s="274">
        <v>3</v>
      </c>
      <c r="B25" s="25" t="s">
        <v>401</v>
      </c>
      <c r="C25" s="273">
        <v>155</v>
      </c>
    </row>
    <row r="26" spans="1:3" ht="15.75">
      <c r="A26" s="274">
        <v>4</v>
      </c>
      <c r="B26" s="25" t="s">
        <v>402</v>
      </c>
      <c r="C26" s="273">
        <v>17</v>
      </c>
    </row>
    <row r="27" spans="1:3" ht="15.75">
      <c r="A27" s="274">
        <v>5</v>
      </c>
      <c r="B27" s="25" t="s">
        <v>403</v>
      </c>
      <c r="C27" s="273">
        <v>79</v>
      </c>
    </row>
    <row r="28" spans="1:3" ht="15.75">
      <c r="A28" s="274">
        <v>6</v>
      </c>
      <c r="B28" s="25" t="s">
        <v>496</v>
      </c>
      <c r="C28" s="273">
        <v>144</v>
      </c>
    </row>
    <row r="29" spans="1:3" ht="15.75">
      <c r="A29" s="274">
        <v>7</v>
      </c>
      <c r="B29" s="25" t="s">
        <v>404</v>
      </c>
      <c r="C29" s="273">
        <v>20</v>
      </c>
    </row>
    <row r="30" spans="1:3" ht="31.5">
      <c r="A30" s="274">
        <v>8</v>
      </c>
      <c r="B30" s="25" t="s">
        <v>405</v>
      </c>
      <c r="C30" s="273">
        <v>138</v>
      </c>
    </row>
    <row r="31" spans="1:3" ht="31.5">
      <c r="A31" s="274">
        <v>9</v>
      </c>
      <c r="B31" s="25" t="s">
        <v>406</v>
      </c>
      <c r="C31" s="273">
        <v>40</v>
      </c>
    </row>
    <row r="32" spans="1:3" ht="15.75">
      <c r="A32" s="274">
        <v>10</v>
      </c>
      <c r="B32" s="25" t="s">
        <v>637</v>
      </c>
      <c r="C32" s="273">
        <v>31</v>
      </c>
    </row>
    <row r="33" spans="1:3" ht="15.75">
      <c r="A33" s="274"/>
      <c r="B33" s="277" t="s">
        <v>397</v>
      </c>
      <c r="C33" s="273"/>
    </row>
    <row r="34" spans="1:3" ht="15.75">
      <c r="A34" s="274"/>
      <c r="B34" s="265" t="s">
        <v>408</v>
      </c>
      <c r="C34" s="273"/>
    </row>
    <row r="35" spans="1:3" ht="15.75">
      <c r="A35" s="274">
        <v>1</v>
      </c>
      <c r="B35" s="279" t="s">
        <v>409</v>
      </c>
      <c r="C35" s="273">
        <v>13</v>
      </c>
    </row>
    <row r="36" spans="1:3" ht="15.75">
      <c r="A36" s="274">
        <v>2</v>
      </c>
      <c r="B36" s="279" t="s">
        <v>410</v>
      </c>
      <c r="C36" s="273">
        <v>15</v>
      </c>
    </row>
    <row r="37" spans="1:3" ht="15.75">
      <c r="A37" s="274">
        <v>3</v>
      </c>
      <c r="B37" s="279" t="s">
        <v>549</v>
      </c>
      <c r="C37" s="273">
        <v>136</v>
      </c>
    </row>
    <row r="38" spans="1:3" ht="15.75">
      <c r="A38" s="274"/>
      <c r="B38" s="265" t="s">
        <v>412</v>
      </c>
      <c r="C38" s="273"/>
    </row>
    <row r="39" spans="1:3" ht="15.75">
      <c r="A39" s="274">
        <v>1</v>
      </c>
      <c r="B39" s="279" t="s">
        <v>413</v>
      </c>
      <c r="C39" s="273">
        <v>41</v>
      </c>
    </row>
    <row r="40" spans="1:3" ht="15.75">
      <c r="A40" s="274">
        <v>2</v>
      </c>
      <c r="B40" s="279" t="s">
        <v>414</v>
      </c>
      <c r="C40" s="273">
        <v>3</v>
      </c>
    </row>
  </sheetData>
  <mergeCells count="1">
    <mergeCell ref="A3:C3"/>
  </mergeCells>
  <pageMargins left="0.7" right="0.33" top="0.3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K10" sqref="K10"/>
    </sheetView>
  </sheetViews>
  <sheetFormatPr defaultRowHeight="15"/>
  <cols>
    <col min="1" max="1" width="5" customWidth="1"/>
    <col min="2" max="2" width="29.5703125" customWidth="1"/>
    <col min="3" max="3" width="11.5703125" customWidth="1"/>
    <col min="4" max="4" width="11" bestFit="1" customWidth="1"/>
    <col min="5" max="5" width="10" customWidth="1"/>
    <col min="6" max="6" width="10.5703125" customWidth="1"/>
    <col min="7" max="7" width="9" customWidth="1"/>
    <col min="8" max="8" width="10.28515625" customWidth="1"/>
  </cols>
  <sheetData>
    <row r="1" spans="1:8" ht="15.75">
      <c r="A1" s="252" t="s">
        <v>644</v>
      </c>
      <c r="B1" s="252"/>
      <c r="C1" s="252"/>
    </row>
    <row r="3" spans="1:8" ht="27.75" customHeight="1">
      <c r="A3" s="286" t="s">
        <v>618</v>
      </c>
      <c r="B3" s="286"/>
      <c r="C3" s="286"/>
      <c r="D3" s="286"/>
      <c r="E3" s="286"/>
      <c r="F3" s="286"/>
      <c r="G3" s="286"/>
      <c r="H3" s="286"/>
    </row>
    <row r="4" spans="1:8" ht="43.5" customHeight="1">
      <c r="A4" s="286" t="s">
        <v>639</v>
      </c>
      <c r="B4" s="286"/>
      <c r="C4" s="286"/>
      <c r="D4" s="286"/>
      <c r="E4" s="286"/>
      <c r="F4" s="286"/>
      <c r="G4" s="286"/>
      <c r="H4" s="286"/>
    </row>
    <row r="5" spans="1:8" ht="47.25">
      <c r="A5" s="265" t="s">
        <v>619</v>
      </c>
      <c r="B5" s="265" t="s">
        <v>620</v>
      </c>
      <c r="C5" s="265" t="s">
        <v>621</v>
      </c>
      <c r="D5" s="265" t="s">
        <v>622</v>
      </c>
      <c r="E5" s="265" t="s">
        <v>623</v>
      </c>
      <c r="F5" s="265" t="s">
        <v>3</v>
      </c>
      <c r="G5" s="265" t="s">
        <v>624</v>
      </c>
      <c r="H5" s="265" t="s">
        <v>625</v>
      </c>
    </row>
    <row r="6" spans="1:8" s="81" customFormat="1" ht="15.75">
      <c r="A6" s="265">
        <v>1</v>
      </c>
      <c r="B6" s="269" t="s">
        <v>626</v>
      </c>
      <c r="C6" s="268">
        <v>13254</v>
      </c>
      <c r="D6" s="265">
        <v>0</v>
      </c>
      <c r="E6" s="265">
        <v>0</v>
      </c>
      <c r="F6" s="268">
        <v>13254</v>
      </c>
      <c r="G6" s="265">
        <f>F6-H6</f>
        <v>1290</v>
      </c>
      <c r="H6" s="263">
        <v>11964</v>
      </c>
    </row>
    <row r="7" spans="1:8" s="81" customFormat="1" ht="31.5">
      <c r="A7" s="265">
        <v>2</v>
      </c>
      <c r="B7" s="269" t="s">
        <v>627</v>
      </c>
      <c r="C7" s="268">
        <v>72536</v>
      </c>
      <c r="D7" s="265">
        <v>0</v>
      </c>
      <c r="E7" s="265">
        <v>0</v>
      </c>
      <c r="F7" s="268">
        <v>72536</v>
      </c>
      <c r="G7" s="265">
        <f t="shared" ref="G7:G10" si="0">F7-H7</f>
        <v>3579</v>
      </c>
      <c r="H7" s="263">
        <v>68957</v>
      </c>
    </row>
    <row r="8" spans="1:8" s="81" customFormat="1" ht="15.75">
      <c r="A8" s="265">
        <v>3</v>
      </c>
      <c r="B8" s="269" t="s">
        <v>628</v>
      </c>
      <c r="C8" s="268">
        <v>72718</v>
      </c>
      <c r="D8" s="270">
        <v>42935</v>
      </c>
      <c r="E8" s="265">
        <v>28000</v>
      </c>
      <c r="F8" s="268">
        <v>100718</v>
      </c>
      <c r="G8" s="265">
        <f t="shared" si="0"/>
        <v>7694</v>
      </c>
      <c r="H8" s="263">
        <v>93024</v>
      </c>
    </row>
    <row r="9" spans="1:8" s="81" customFormat="1" ht="34.5" customHeight="1">
      <c r="A9" s="265">
        <v>4</v>
      </c>
      <c r="B9" s="269" t="s">
        <v>629</v>
      </c>
      <c r="C9" s="268">
        <v>63423</v>
      </c>
      <c r="D9" s="265">
        <v>0</v>
      </c>
      <c r="E9" s="265">
        <v>0</v>
      </c>
      <c r="F9" s="268">
        <v>63423</v>
      </c>
      <c r="G9" s="265">
        <f>F9-H9</f>
        <v>5039</v>
      </c>
      <c r="H9" s="263">
        <v>58384</v>
      </c>
    </row>
    <row r="10" spans="1:8" s="81" customFormat="1" ht="20.25" customHeight="1">
      <c r="A10" s="265">
        <v>5</v>
      </c>
      <c r="B10" s="271" t="s">
        <v>630</v>
      </c>
      <c r="C10" s="268">
        <v>28891</v>
      </c>
      <c r="D10" s="265">
        <v>0</v>
      </c>
      <c r="E10" s="265">
        <v>0</v>
      </c>
      <c r="F10" s="268">
        <v>28891</v>
      </c>
      <c r="G10" s="265">
        <f t="shared" si="0"/>
        <v>5240</v>
      </c>
      <c r="H10" s="263">
        <v>23651</v>
      </c>
    </row>
    <row r="11" spans="1:8" s="81" customFormat="1" ht="21.75" customHeight="1">
      <c r="A11" s="265">
        <v>6</v>
      </c>
      <c r="B11" s="269" t="s">
        <v>631</v>
      </c>
      <c r="C11" s="268">
        <v>34194</v>
      </c>
      <c r="D11" s="265">
        <v>0</v>
      </c>
      <c r="E11" s="265">
        <v>0</v>
      </c>
      <c r="F11" s="268">
        <v>34194</v>
      </c>
      <c r="G11" s="265">
        <f>F11-H11</f>
        <v>12448</v>
      </c>
      <c r="H11" s="263">
        <v>21746</v>
      </c>
    </row>
    <row r="12" spans="1:8" s="81" customFormat="1" ht="23.25" customHeight="1">
      <c r="A12" s="265">
        <v>7</v>
      </c>
      <c r="B12" s="269" t="s">
        <v>632</v>
      </c>
      <c r="C12" s="268">
        <v>8212</v>
      </c>
      <c r="D12" s="265">
        <v>0</v>
      </c>
      <c r="E12" s="265">
        <v>0</v>
      </c>
      <c r="F12" s="268">
        <v>8212</v>
      </c>
      <c r="G12" s="265">
        <f>F12-H12</f>
        <v>760</v>
      </c>
      <c r="H12" s="263">
        <v>7452</v>
      </c>
    </row>
    <row r="13" spans="1:8" ht="15.75">
      <c r="A13" s="265">
        <v>8</v>
      </c>
      <c r="B13" s="271" t="s">
        <v>366</v>
      </c>
      <c r="C13" s="280">
        <v>0</v>
      </c>
      <c r="D13" s="281">
        <v>42923</v>
      </c>
      <c r="E13" s="267">
        <v>5000</v>
      </c>
      <c r="F13" s="201">
        <v>5000</v>
      </c>
      <c r="G13" s="201">
        <f>F13-H13</f>
        <v>985</v>
      </c>
      <c r="H13" s="201">
        <v>4015</v>
      </c>
    </row>
  </sheetData>
  <mergeCells count="2">
    <mergeCell ref="A3:H3"/>
    <mergeCell ref="A4:H4"/>
  </mergeCells>
  <pageMargins left="0.38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E7" sqref="E7"/>
    </sheetView>
  </sheetViews>
  <sheetFormatPr defaultRowHeight="15"/>
  <cols>
    <col min="1" max="1" width="8.42578125" customWidth="1"/>
    <col min="2" max="2" width="67.42578125" customWidth="1"/>
    <col min="3" max="3" width="12.140625" customWidth="1"/>
  </cols>
  <sheetData>
    <row r="1" spans="1:3" s="252" customFormat="1" ht="15.75">
      <c r="A1" s="252" t="s">
        <v>640</v>
      </c>
    </row>
    <row r="3" spans="1:3" ht="45" customHeight="1">
      <c r="A3" s="285" t="s">
        <v>638</v>
      </c>
      <c r="B3" s="285"/>
      <c r="C3" s="285"/>
    </row>
    <row r="4" spans="1:3" ht="30">
      <c r="A4" s="272" t="s">
        <v>615</v>
      </c>
      <c r="B4" s="266" t="s">
        <v>616</v>
      </c>
      <c r="C4" s="266" t="s">
        <v>617</v>
      </c>
    </row>
    <row r="5" spans="1:3" ht="15.75">
      <c r="A5" s="274">
        <v>1</v>
      </c>
      <c r="B5" s="58" t="s">
        <v>88</v>
      </c>
      <c r="C5" s="273">
        <v>10</v>
      </c>
    </row>
    <row r="6" spans="1:3" ht="15.75">
      <c r="A6" s="274">
        <v>2</v>
      </c>
      <c r="B6" s="58" t="s">
        <v>12</v>
      </c>
      <c r="C6" s="273">
        <v>8</v>
      </c>
    </row>
    <row r="7" spans="1:3" ht="15.75">
      <c r="A7" s="274">
        <v>3</v>
      </c>
      <c r="B7" s="66" t="s">
        <v>134</v>
      </c>
      <c r="C7" s="273">
        <v>75</v>
      </c>
    </row>
    <row r="8" spans="1:3" ht="15.75">
      <c r="A8" s="274">
        <v>4</v>
      </c>
      <c r="B8" s="64" t="s">
        <v>133</v>
      </c>
      <c r="C8" s="273">
        <v>3000</v>
      </c>
    </row>
    <row r="9" spans="1:3" ht="15.75">
      <c r="A9" s="274">
        <v>5</v>
      </c>
      <c r="B9" s="58" t="s">
        <v>293</v>
      </c>
      <c r="C9" s="273">
        <v>8</v>
      </c>
    </row>
    <row r="10" spans="1:3" ht="15.75">
      <c r="A10" s="274">
        <v>6</v>
      </c>
      <c r="B10" s="58" t="s">
        <v>125</v>
      </c>
      <c r="C10" s="273">
        <v>18900</v>
      </c>
    </row>
    <row r="11" spans="1:3" ht="15.75">
      <c r="A11" s="274">
        <v>7</v>
      </c>
      <c r="B11" s="58" t="s">
        <v>575</v>
      </c>
      <c r="C11" s="273">
        <v>2</v>
      </c>
    </row>
    <row r="12" spans="1:3" ht="15.75">
      <c r="A12" s="274">
        <v>8</v>
      </c>
      <c r="B12" s="58" t="s">
        <v>576</v>
      </c>
      <c r="C12" s="273">
        <v>2</v>
      </c>
    </row>
    <row r="13" spans="1:3" ht="15.75">
      <c r="A13" s="274">
        <v>9</v>
      </c>
      <c r="B13" s="58" t="s">
        <v>577</v>
      </c>
      <c r="C13" s="273">
        <v>2</v>
      </c>
    </row>
    <row r="14" spans="1:3" ht="15.75">
      <c r="A14" s="274">
        <v>10</v>
      </c>
      <c r="B14" s="58" t="s">
        <v>601</v>
      </c>
      <c r="C14" s="273">
        <v>20</v>
      </c>
    </row>
    <row r="15" spans="1:3" ht="15.75">
      <c r="A15" s="274">
        <v>11</v>
      </c>
      <c r="B15" s="58" t="s">
        <v>602</v>
      </c>
      <c r="C15" s="273">
        <v>1</v>
      </c>
    </row>
    <row r="16" spans="1:3" ht="15.75">
      <c r="A16" s="274">
        <v>12</v>
      </c>
      <c r="B16" s="58" t="s">
        <v>608</v>
      </c>
      <c r="C16" s="273">
        <v>1000</v>
      </c>
    </row>
    <row r="17" spans="1:3" ht="15.75">
      <c r="A17" s="274">
        <v>13</v>
      </c>
      <c r="B17" s="58" t="s">
        <v>609</v>
      </c>
      <c r="C17" s="273">
        <v>1</v>
      </c>
    </row>
    <row r="18" spans="1:3" ht="15.75">
      <c r="A18" s="274">
        <v>14</v>
      </c>
      <c r="B18" s="58" t="s">
        <v>295</v>
      </c>
      <c r="C18" s="273">
        <v>159</v>
      </c>
    </row>
    <row r="19" spans="1:3" ht="15.75">
      <c r="A19" s="274">
        <v>15</v>
      </c>
      <c r="B19" s="58" t="s">
        <v>582</v>
      </c>
      <c r="C19" s="273">
        <v>50</v>
      </c>
    </row>
    <row r="20" spans="1:3" ht="15.75">
      <c r="A20" s="274">
        <v>16</v>
      </c>
      <c r="B20" s="58" t="s">
        <v>16</v>
      </c>
      <c r="C20" s="273">
        <v>172</v>
      </c>
    </row>
    <row r="21" spans="1:3" ht="15.75">
      <c r="A21" s="274">
        <v>17</v>
      </c>
      <c r="B21" s="58" t="s">
        <v>599</v>
      </c>
      <c r="C21" s="273">
        <v>3501</v>
      </c>
    </row>
    <row r="22" spans="1:3" ht="15.75">
      <c r="A22" s="274">
        <v>18</v>
      </c>
      <c r="B22" s="58" t="s">
        <v>600</v>
      </c>
      <c r="C22" s="273">
        <v>20</v>
      </c>
    </row>
    <row r="23" spans="1:3" ht="15.75">
      <c r="A23" s="274">
        <v>19</v>
      </c>
      <c r="B23" s="58" t="s">
        <v>297</v>
      </c>
      <c r="C23" s="273">
        <v>10</v>
      </c>
    </row>
    <row r="24" spans="1:3" ht="15.75">
      <c r="A24" s="274">
        <v>20</v>
      </c>
      <c r="B24" s="58" t="s">
        <v>509</v>
      </c>
      <c r="C24" s="273">
        <v>5</v>
      </c>
    </row>
    <row r="25" spans="1:3" ht="15.75">
      <c r="A25" s="274">
        <v>21</v>
      </c>
      <c r="B25" s="58" t="s">
        <v>33</v>
      </c>
      <c r="C25" s="273">
        <v>15</v>
      </c>
    </row>
    <row r="26" spans="1:3" ht="15.75">
      <c r="A26" s="274">
        <v>22</v>
      </c>
      <c r="B26" s="58" t="s">
        <v>581</v>
      </c>
      <c r="C26" s="273">
        <v>10</v>
      </c>
    </row>
    <row r="27" spans="1:3" ht="15.75">
      <c r="A27" s="274">
        <v>23</v>
      </c>
      <c r="B27" s="66" t="s">
        <v>544</v>
      </c>
      <c r="C27" s="273">
        <v>5</v>
      </c>
    </row>
    <row r="28" spans="1:3" ht="15.75">
      <c r="A28" s="274">
        <v>24</v>
      </c>
      <c r="B28" s="58" t="s">
        <v>32</v>
      </c>
      <c r="C28" s="273">
        <v>10</v>
      </c>
    </row>
    <row r="29" spans="1:3" ht="15.75">
      <c r="A29" s="274">
        <v>25</v>
      </c>
      <c r="B29" s="58" t="s">
        <v>36</v>
      </c>
      <c r="C29" s="273">
        <v>10</v>
      </c>
    </row>
    <row r="30" spans="1:3" ht="15.75">
      <c r="A30" s="274">
        <v>26</v>
      </c>
      <c r="B30" s="58" t="s">
        <v>144</v>
      </c>
      <c r="C30" s="273">
        <v>1.5</v>
      </c>
    </row>
    <row r="31" spans="1:3" ht="15.75">
      <c r="A31" s="274">
        <v>27</v>
      </c>
      <c r="B31" s="58" t="s">
        <v>150</v>
      </c>
      <c r="C31" s="273">
        <v>10</v>
      </c>
    </row>
    <row r="32" spans="1:3" ht="15.75">
      <c r="A32" s="274">
        <v>28</v>
      </c>
      <c r="B32" s="58" t="s">
        <v>303</v>
      </c>
      <c r="C32" s="273">
        <v>570</v>
      </c>
    </row>
    <row r="33" spans="1:3" ht="15.75">
      <c r="A33" s="274">
        <v>29</v>
      </c>
      <c r="B33" s="58" t="s">
        <v>304</v>
      </c>
      <c r="C33" s="273">
        <v>19</v>
      </c>
    </row>
    <row r="34" spans="1:3" ht="15.75">
      <c r="A34" s="274">
        <v>30</v>
      </c>
      <c r="B34" s="58" t="s">
        <v>306</v>
      </c>
      <c r="C34" s="273">
        <v>12500</v>
      </c>
    </row>
    <row r="35" spans="1:3" ht="15.75">
      <c r="A35" s="274">
        <v>31</v>
      </c>
      <c r="B35" s="58" t="s">
        <v>463</v>
      </c>
      <c r="C35" s="273">
        <v>22600</v>
      </c>
    </row>
    <row r="36" spans="1:3" ht="15.75">
      <c r="A36" s="274">
        <v>32</v>
      </c>
      <c r="B36" s="58" t="s">
        <v>553</v>
      </c>
      <c r="C36" s="273">
        <v>8</v>
      </c>
    </row>
    <row r="37" spans="1:3" ht="15.75">
      <c r="A37" s="274">
        <v>33</v>
      </c>
      <c r="B37" s="58" t="s">
        <v>307</v>
      </c>
      <c r="C37" s="273">
        <v>50</v>
      </c>
    </row>
    <row r="38" spans="1:3" ht="15.75">
      <c r="A38" s="274">
        <v>34</v>
      </c>
      <c r="B38" s="58" t="s">
        <v>308</v>
      </c>
      <c r="C38" s="273">
        <v>2500</v>
      </c>
    </row>
    <row r="39" spans="1:3" ht="15.75">
      <c r="A39" s="274">
        <v>35</v>
      </c>
      <c r="B39" s="58" t="s">
        <v>309</v>
      </c>
      <c r="C39" s="273">
        <v>10</v>
      </c>
    </row>
    <row r="40" spans="1:3" ht="15.75">
      <c r="A40" s="274">
        <v>36</v>
      </c>
      <c r="B40" s="58" t="s">
        <v>14</v>
      </c>
      <c r="C40" s="273">
        <v>22</v>
      </c>
    </row>
    <row r="41" spans="1:3" ht="15.75">
      <c r="A41" s="274">
        <v>37</v>
      </c>
      <c r="B41" s="58" t="s">
        <v>607</v>
      </c>
      <c r="C41" s="273">
        <v>5</v>
      </c>
    </row>
    <row r="42" spans="1:3" ht="15.75">
      <c r="A42" s="274">
        <v>38</v>
      </c>
      <c r="B42" s="58" t="s">
        <v>550</v>
      </c>
      <c r="C42" s="273">
        <v>5</v>
      </c>
    </row>
    <row r="43" spans="1:3" ht="15.75">
      <c r="A43" s="274">
        <v>39</v>
      </c>
      <c r="B43" s="58" t="s">
        <v>91</v>
      </c>
      <c r="C43" s="273">
        <v>30</v>
      </c>
    </row>
    <row r="44" spans="1:3" ht="15.75">
      <c r="A44" s="274">
        <v>40</v>
      </c>
      <c r="B44" s="58" t="s">
        <v>551</v>
      </c>
      <c r="C44" s="273">
        <v>2</v>
      </c>
    </row>
    <row r="45" spans="1:3" ht="15.75">
      <c r="A45" s="274">
        <v>41</v>
      </c>
      <c r="B45" s="58" t="s">
        <v>15</v>
      </c>
      <c r="C45" s="273">
        <v>91</v>
      </c>
    </row>
    <row r="46" spans="1:3" ht="15.75">
      <c r="A46" s="274">
        <v>42</v>
      </c>
      <c r="B46" s="58" t="s">
        <v>552</v>
      </c>
      <c r="C46" s="273">
        <v>4</v>
      </c>
    </row>
  </sheetData>
  <mergeCells count="1">
    <mergeCell ref="A3:C3"/>
  </mergeCells>
  <pageMargins left="0.56000000000000005" right="0.7" top="0.3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APRIL-17-18</vt:lpstr>
      <vt:lpstr>TAB</vt:lpstr>
      <vt:lpstr>INJ</vt:lpstr>
      <vt:lpstr>HNS</vt:lpstr>
      <vt:lpstr>SUT</vt:lpstr>
      <vt:lpstr>IV</vt:lpstr>
      <vt:lpstr>CHEM</vt:lpstr>
      <vt:lpstr>HNS!Print_Titles</vt:lpstr>
      <vt:lpstr>TAB!Print_Titles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2017-08-27T03:30:21Z</dcterms:modified>
</cp:coreProperties>
</file>